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12 - Stjórnarskrivstova\Skjøl\Skjøl á TAKS\heimasíðan\Roknskapir\"/>
    </mc:Choice>
  </mc:AlternateContent>
  <xr:revisionPtr revIDLastSave="0" documentId="13_ncr:1_{95F8BCA2-7291-4186-87CD-662BC5995A8B}" xr6:coauthVersionLast="47" xr6:coauthVersionMax="47" xr10:uidLastSave="{00000000-0000-0000-0000-000000000000}"/>
  <workbookProtection workbookAlgorithmName="SHA-512" workbookHashValue="hqK+3h3Yqk4h+N9r58kz5TjOKtrC4P7jKU8kQ+yXWvTmL8VGecaojizJcEZoPGR2mzNZf1u/eXdbfpi2cRuPgQ==" workbookSaltValue="btBvLPZN9Tkg4jqcw0hygg==" workbookSpinCount="100000" lockStructure="1"/>
  <bookViews>
    <workbookView xWindow="-253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'Ark1'!$A$1:$AZ$281</definedName>
  </definedNames>
  <calcPr calcId="191029"/>
  <customWorkbookViews>
    <customWorkbookView name="A1;AS336" guid="{C9CC48FB-A609-4E19-9673-B07C8A078FBC}" includePrintSettings="0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2" i="1" l="1"/>
  <c r="AJ22" i="1"/>
  <c r="AS237" i="1"/>
  <c r="AJ237" i="1"/>
  <c r="AS107" i="1"/>
  <c r="AJ107" i="1"/>
  <c r="AS243" i="1" l="1"/>
  <c r="AJ243" i="1"/>
  <c r="AS86" i="1" l="1"/>
  <c r="AJ86" i="1"/>
  <c r="AJ16" i="1"/>
  <c r="AJ62" i="1"/>
  <c r="BH90" i="1" s="1"/>
  <c r="AS62" i="1"/>
  <c r="BH92" i="1" l="1"/>
  <c r="AS90" i="1" s="1"/>
  <c r="AJ90" i="1"/>
  <c r="AS166" i="1" l="1"/>
  <c r="AJ166" i="1"/>
  <c r="AS202" i="1" l="1"/>
  <c r="AJ202" i="1"/>
  <c r="AS145" i="1" l="1"/>
  <c r="AS168" i="1" s="1"/>
  <c r="AJ145" i="1"/>
  <c r="AJ168" i="1" s="1"/>
  <c r="AS188" i="1" l="1"/>
  <c r="AS204" i="1" s="1"/>
  <c r="AJ188" i="1"/>
  <c r="AJ204" i="1" s="1"/>
  <c r="AS176" i="1"/>
  <c r="AS178" i="1" s="1"/>
  <c r="AJ176" i="1"/>
  <c r="AJ178" i="1" s="1"/>
  <c r="AS16" i="1"/>
  <c r="AJ64" i="1"/>
  <c r="AJ74" i="1" l="1"/>
  <c r="AJ88" i="1" s="1"/>
  <c r="AS206" i="1"/>
  <c r="AJ206" i="1"/>
  <c r="AS257" i="1"/>
  <c r="AJ257" i="1"/>
  <c r="AS219" i="1" l="1"/>
  <c r="AS239" i="1" s="1"/>
  <c r="AJ219" i="1"/>
  <c r="AJ239" i="1" s="1"/>
  <c r="AS64" i="1" l="1"/>
  <c r="AS74" i="1" l="1"/>
  <c r="AS88" i="1" s="1"/>
  <c r="AJ92" i="1"/>
  <c r="AJ97" i="1" l="1"/>
  <c r="AS92" i="1"/>
  <c r="AS9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Skarpheðinn Njálsson</author>
    <author>Sjúrður Gullbein</author>
  </authors>
  <commentList>
    <comment ref="AJ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Áset roknskaparárið
</t>
        </r>
      </text>
    </comment>
    <comment ref="AS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Áset roknskaparárið
</t>
        </r>
      </text>
    </comment>
    <comment ref="AJ14" authorId="1" shapeId="0" xr:uid="{00000000-0006-0000-0000-000003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S14" authorId="1" shapeId="0" xr:uid="{00000000-0006-0000-0000-000004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D84" authorId="1" shapeId="0" xr:uid="{00000000-0006-0000-0000-000005000000}">
      <text>
        <r>
          <rPr>
            <sz val="9"/>
            <color indexed="81"/>
            <rFont val="Tahoma"/>
            <family val="2"/>
          </rPr>
          <t>Immateriell støðisogn
Saldo við ársbyrjan
Tilgongd í árinum
Frágongd í árinum
Avskrivað í árinum
Afturvunnar avskrivingar
Arbeiði, gjørt fyri egna rokning og aktiverað
Skattlig saldo við ársenda</t>
        </r>
      </text>
    </comment>
    <comment ref="D90" authorId="0" shapeId="0" xr:uid="{00000000-0006-0000-0000-000006000000}">
      <text>
        <r>
          <rPr>
            <sz val="9"/>
            <color indexed="81"/>
            <rFont val="Tahoma"/>
            <family val="2"/>
          </rPr>
          <t>Útgreining/útrokning av eginnýtsluni skal gerast niðanfyri.</t>
        </r>
      </text>
    </comment>
    <comment ref="AJ94" authorId="0" shapeId="0" xr:uid="{00000000-0006-0000-0000-000007000000}">
      <text>
        <r>
          <rPr>
            <sz val="9"/>
            <color indexed="81"/>
            <rFont val="Tahoma"/>
            <family val="2"/>
          </rPr>
          <t>Partur í íognarfelagi kann í mesta lagi vera 100%</t>
        </r>
      </text>
    </comment>
    <comment ref="AS94" authorId="0" shapeId="0" xr:uid="{00000000-0006-0000-0000-000008000000}">
      <text>
        <r>
          <rPr>
            <sz val="9"/>
            <color indexed="81"/>
            <rFont val="Tahoma"/>
            <family val="2"/>
          </rPr>
          <t>Partur í íognarfelagi kann í mesta lagi vera 100%</t>
        </r>
      </text>
    </comment>
    <comment ref="D97" authorId="2" shapeId="0" xr:uid="{AE47E303-7201-4D94-B02C-5AC689C619DF}">
      <text>
        <r>
          <rPr>
            <sz val="9"/>
            <color indexed="81"/>
            <rFont val="Tahoma"/>
            <family val="2"/>
          </rPr>
          <t>Hesin teigur skal bert nýtast, um talan er um íognarfelag.</t>
        </r>
      </text>
    </comment>
    <comment ref="D99" authorId="0" shapeId="0" xr:uid="{00000000-0006-0000-0000-00000A000000}">
      <text>
        <r>
          <rPr>
            <sz val="9"/>
            <color indexed="81"/>
            <rFont val="Tahoma"/>
            <family val="2"/>
          </rPr>
          <t>Tú hevur rætt til frádrátt fyri tann seyð, ið tú letur sum fjallløn.
Tú hevur ikki rætt til frádrátt fyri seyð til egna nýtslu.</t>
        </r>
      </text>
    </comment>
    <comment ref="AJ132" authorId="0" shapeId="0" xr:uid="{00000000-0006-0000-0000-00000B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32" authorId="0" shapeId="0" xr:uid="{00000000-0006-0000-0000-00000C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134" authorId="0" shapeId="0" xr:uid="{00000000-0006-0000-0000-00000D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D137" authorId="0" shapeId="0" xr:uid="{00000000-0006-0000-0000-00000E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J143" authorId="0" shapeId="0" xr:uid="{00000000-0006-0000-0000-00000F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S143" authorId="0" shapeId="0" xr:uid="{00000000-0006-0000-0000-000010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J149" authorId="0" shapeId="0" xr:uid="{00000000-0006-0000-0000-000011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49" authorId="0" shapeId="0" xr:uid="{00000000-0006-0000-0000-000012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151" authorId="0" shapeId="0" xr:uid="{00000000-0006-0000-0000-000013000000}">
      <text>
        <r>
          <rPr>
            <sz val="9"/>
            <color indexed="81"/>
            <rFont val="Tahoma"/>
            <family val="2"/>
          </rPr>
          <t>Vinningur skal prístalsviðgerast. Sí § 25, stk. 3, í avskrivingarlógini og rundskriv nr. 10 frá 1992.</t>
        </r>
      </text>
    </comment>
    <comment ref="AS151" authorId="0" shapeId="0" xr:uid="{00000000-0006-0000-0000-000014000000}">
      <text>
        <r>
          <rPr>
            <sz val="9"/>
            <color indexed="81"/>
            <rFont val="Tahoma"/>
            <family val="2"/>
          </rPr>
          <t>Vinningur skal prístalsviðgerast. Sí § 25, stk. 3, í avskrivingarlógini og rundskriv nr. 10 frá 1992.</t>
        </r>
      </text>
    </comment>
    <comment ref="D158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Teigur til frágreiðing </t>
        </r>
      </text>
    </comment>
    <comment ref="AJ21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S21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J21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S21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J24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S2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25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S25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25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S25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A273" authorId="2" shapeId="0" xr:uid="{856BF22D-B5B8-47CF-AD9A-6AABC53C58E6}">
      <text>
        <r>
          <rPr>
            <sz val="9"/>
            <color indexed="81"/>
            <rFont val="Tahoma"/>
            <family val="2"/>
          </rPr>
          <t>Skriva v-tal í henda teigin.</t>
        </r>
      </text>
    </comment>
    <comment ref="AJ273" authorId="0" shapeId="0" xr:uid="{00000000-0006-0000-0000-000021000000}">
      <text>
        <r>
          <rPr>
            <sz val="9"/>
            <color indexed="81"/>
            <rFont val="Tahoma"/>
            <family val="2"/>
          </rPr>
          <t>Skriva v-tal í henda teigin.</t>
        </r>
      </text>
    </comment>
    <comment ref="AS273" authorId="0" shapeId="0" xr:uid="{00000000-0006-0000-0000-000022000000}">
      <text>
        <r>
          <rPr>
            <sz val="9"/>
            <color indexed="81"/>
            <rFont val="Tahoma"/>
            <family val="2"/>
          </rPr>
          <t>Skriva v-tal í henda teigin.</t>
        </r>
      </text>
    </comment>
  </commentList>
</comments>
</file>

<file path=xl/sharedStrings.xml><?xml version="1.0" encoding="utf-8"?>
<sst xmlns="http://schemas.openxmlformats.org/spreadsheetml/2006/main" count="163" uniqueCount="140">
  <si>
    <t>Undanfarna ár</t>
  </si>
  <si>
    <t>Kr.</t>
  </si>
  <si>
    <t>Trygging</t>
  </si>
  <si>
    <t>Aðrar útreiðslur</t>
  </si>
  <si>
    <t>FÍGGJARSTØÐA</t>
  </si>
  <si>
    <t>Bankaskuld</t>
  </si>
  <si>
    <t>RAKSTRARROKNSKAPUR</t>
  </si>
  <si>
    <t>Ferðaútreiðslur</t>
  </si>
  <si>
    <t>Telesamskifti (telefonútreiðslur)</t>
  </si>
  <si>
    <t>Bilútreiðslur</t>
  </si>
  <si>
    <t>Løn</t>
  </si>
  <si>
    <t>Eftirløn</t>
  </si>
  <si>
    <t>Annar starvsfólkakostnaður</t>
  </si>
  <si>
    <t>ÚRSLIT FRÁ VANLIGUM RAKSTRI</t>
  </si>
  <si>
    <t xml:space="preserve">ÁRSINS ÚRSLIT ÁÐRENN AVSKRIVINGAR OG SKATT </t>
  </si>
  <si>
    <t>Skattligar avskrivingar av rakstrartólum</t>
  </si>
  <si>
    <t>Skattligar avskrivingar av bygningum til handverk og ídnað</t>
  </si>
  <si>
    <t>Skattligar avskrivingar av immateriellari ogn og goodwill</t>
  </si>
  <si>
    <t>Tilgongd í árinum</t>
  </si>
  <si>
    <t>Frágongd í árinum</t>
  </si>
  <si>
    <t>Afturvunnar avskrivingar</t>
  </si>
  <si>
    <t>Virðisbrøv</t>
  </si>
  <si>
    <t>Annað</t>
  </si>
  <si>
    <t>Handilsvørur</t>
  </si>
  <si>
    <t>Skuldarar</t>
  </si>
  <si>
    <t>Onnur áogn</t>
  </si>
  <si>
    <t>Tøkur peningur</t>
  </si>
  <si>
    <t>Eginogn primo</t>
  </si>
  <si>
    <t>Eginogn ultimo</t>
  </si>
  <si>
    <t xml:space="preserve">LØNARAVSTEMMAN </t>
  </si>
  <si>
    <t>(=)</t>
  </si>
  <si>
    <t>Onnur eftirløn</t>
  </si>
  <si>
    <t>ÚTREIÐSLUR</t>
  </si>
  <si>
    <t>BRUTTOVINNINGUR</t>
  </si>
  <si>
    <t>Eginnýtsla</t>
  </si>
  <si>
    <t>FÍGGJARÚTREIÐSLUR</t>
  </si>
  <si>
    <t>SERLIGIR POSTAR</t>
  </si>
  <si>
    <t>SKATTLIGAR AVSKRIVINGAR</t>
  </si>
  <si>
    <t>ÁRSINS ÚRSLIT AT FLYTA TIL SJÁLVUPPGÁVUNA</t>
  </si>
  <si>
    <t>Avskrivað í árinum</t>
  </si>
  <si>
    <t>ARBEIÐI Í GERÐ</t>
  </si>
  <si>
    <t>Onnur skuld</t>
  </si>
  <si>
    <t>(+)</t>
  </si>
  <si>
    <t xml:space="preserve">(+) </t>
  </si>
  <si>
    <t>Aðrar lønir/fremmand hjálp</t>
  </si>
  <si>
    <t>Rentuútreiðslur o.tíl.</t>
  </si>
  <si>
    <t xml:space="preserve">(+/-) </t>
  </si>
  <si>
    <t>dfdfd</t>
  </si>
  <si>
    <t>Skornir seyðir (tal av seyði í alt)</t>
  </si>
  <si>
    <t>Eginnýtsla (tal av seyði til privatbrúk)</t>
  </si>
  <si>
    <t>Navn:</t>
  </si>
  <si>
    <t>Saldo við ársbyrjan</t>
  </si>
  <si>
    <t>Skattlig saldo við ársenda fyri rakstrartól (kap. 1)</t>
  </si>
  <si>
    <t>Fíggjarlig støðisogn í alt</t>
  </si>
  <si>
    <t>Áogn í alt</t>
  </si>
  <si>
    <t>ÁRSINS ÚRSLIT ÁÐRENN EGINNÝTSLU</t>
  </si>
  <si>
    <t>Vørugoymsla í alt</t>
  </si>
  <si>
    <t>OGN Í UMFERÐ Í ALT</t>
  </si>
  <si>
    <t>STØÐISOGN Í ALT</t>
  </si>
  <si>
    <t>Skuld í alt</t>
  </si>
  <si>
    <t>SKYLDUR Í ALT</t>
  </si>
  <si>
    <t>Aðrar reguleringar í eginognini</t>
  </si>
  <si>
    <t>Útreiðslur í alt</t>
  </si>
  <si>
    <t>Skattligar avskrivingar í alt</t>
  </si>
  <si>
    <t>AÐRAR UPPLÝSINGAR</t>
  </si>
  <si>
    <t>Útrokning av eginnýtsluni</t>
  </si>
  <si>
    <t>OGN Í ALT</t>
  </si>
  <si>
    <t>Útveganarupphædd</t>
  </si>
  <si>
    <t>Áður avskrivað</t>
  </si>
  <si>
    <t>Selt í árinum</t>
  </si>
  <si>
    <t>Vinningur at skatta</t>
  </si>
  <si>
    <t>Óavskrivaður partur av bygningi</t>
  </si>
  <si>
    <t>OGN Í UMFERÐ:</t>
  </si>
  <si>
    <t>ÁOGN:</t>
  </si>
  <si>
    <t>VØRUGOYMSLA:</t>
  </si>
  <si>
    <t xml:space="preserve">OGN: </t>
  </si>
  <si>
    <t>Skattlig saldo fyri bygningar sambært kap. 4 í avskrivingarlógini:</t>
  </si>
  <si>
    <t>FÍGGJARLIG STØÐISOGN:</t>
  </si>
  <si>
    <t>SKYLDUR:</t>
  </si>
  <si>
    <t>EGINOGN:</t>
  </si>
  <si>
    <t>SKULD:</t>
  </si>
  <si>
    <t>V-tal:</t>
  </si>
  <si>
    <t xml:space="preserve">P-tal: </t>
  </si>
  <si>
    <t>Onnur inntøka</t>
  </si>
  <si>
    <t>Tal av starvsfólki</t>
  </si>
  <si>
    <t>UMSETNINGUR</t>
  </si>
  <si>
    <t>Smá amboð við stuttari livitíð</t>
  </si>
  <si>
    <t xml:space="preserve"> </t>
  </si>
  <si>
    <t>Viðlíkahald av garði</t>
  </si>
  <si>
    <t>Umsetningur í alt</t>
  </si>
  <si>
    <t>Skattligar avskrivingar  av bilum</t>
  </si>
  <si>
    <t>Skattlig saldo fyri rakstrartól sambært kap. 1 í 
avskrivingarlógini:</t>
  </si>
  <si>
    <t xml:space="preserve">Seldir seyðir </t>
  </si>
  <si>
    <t>Fjalløn</t>
  </si>
  <si>
    <t>Roknskaparleistur fyri landbúnað</t>
  </si>
  <si>
    <t>Verandi ár</t>
  </si>
  <si>
    <t>Mvg-skyldig inntøka</t>
  </si>
  <si>
    <t>Skyldig løn ultimo</t>
  </si>
  <si>
    <t>Skyldig løn primo</t>
  </si>
  <si>
    <t>Inntøka, fevnd av § 12</t>
  </si>
  <si>
    <t>Fóður, heilivágur o.a.</t>
  </si>
  <si>
    <t>Orka (el/olja)</t>
  </si>
  <si>
    <t>Festi/leiga</t>
  </si>
  <si>
    <t>privat nýtsla av telefon</t>
  </si>
  <si>
    <t>(-)</t>
  </si>
  <si>
    <t>Langtíðarleiga og operationell leasing</t>
  </si>
  <si>
    <t>Viðlíkahald av rakstrartólum</t>
  </si>
  <si>
    <t>Lønarknýttar útreiðslur (ALS, BAS, AM)</t>
  </si>
  <si>
    <t>Aðrir serligir postar tap/vinningur av rakstrartólum</t>
  </si>
  <si>
    <t>ÁRSÚRSLIT ÁÐRENN AVSKRIVINGAR OG SKATT</t>
  </si>
  <si>
    <t>ÁRSÚRSLIT ÁÐRENN EGINNÝTSLU</t>
  </si>
  <si>
    <t>ÁRSÚRSLIT AT FLYTA TIL SJÁLVUPPGÁVUNA</t>
  </si>
  <si>
    <t>Ársúrslit</t>
  </si>
  <si>
    <t>PARTUR Í ÍOGNARFELAGI %</t>
  </si>
  <si>
    <t>TÍN PARTUR Í ÍOGNARFELAGI AT FLYTA Á SJÁLVUPPGÁVUNA</t>
  </si>
  <si>
    <t>Hevur góðkendur grannskoðari hjálpt við at gera upp skattskyldiga inntøku?</t>
  </si>
  <si>
    <t>Hevur tú fingið skuld eftirgivna í árinum?</t>
  </si>
  <si>
    <t>Upplýs matrikkulnummar og útveganarár</t>
  </si>
  <si>
    <t>(Upplýs matrikkulnummar, bygd og slag av ogn)</t>
  </si>
  <si>
    <t>Eginframleiddar liðugvørur</t>
  </si>
  <si>
    <t>Áogn mvg</t>
  </si>
  <si>
    <t>Skuld mvg</t>
  </si>
  <si>
    <t>Skuld til Jarðarráðið</t>
  </si>
  <si>
    <t>Løn sambært roknskapi</t>
  </si>
  <si>
    <t>Aðrar reguleringar í lønaravstemman</t>
  </si>
  <si>
    <t>Ávisingarskyldig løn o.a., sum ikki er ávíst</t>
  </si>
  <si>
    <t>Eftirløn sambært roknskapi</t>
  </si>
  <si>
    <t>Egnar lønir, fluttar um afturhaldsskipanina</t>
  </si>
  <si>
    <t>Egnar eftirlønir, fluttar um afturhaldsskipanina</t>
  </si>
  <si>
    <t>Hvat v-tal er brúkt?</t>
  </si>
  <si>
    <t>Útgreining av lønum, fluttar um afturhaldsskipanina</t>
  </si>
  <si>
    <t>MATERIELL STØÐISOGN:</t>
  </si>
  <si>
    <t>MATERIELL STØÐISOGN Í ALT</t>
  </si>
  <si>
    <t>Ikki avskrivingarbær fastogn:</t>
  </si>
  <si>
    <t>Arbeiði, gjørt fyri egna rokning og aktiverað</t>
  </si>
  <si>
    <t>Ikki avskrivingarbær fastogn í alt</t>
  </si>
  <si>
    <t>Løn, flutt um afturhaldsskipanina (útgreining krevst)</t>
  </si>
  <si>
    <t>Eftirløn, flutt um afturhaldsskipanina (útgreining krevst)</t>
  </si>
  <si>
    <t>Frágreiðing um, hvat ikki avskrivingarbæra fastognin fevnir um</t>
  </si>
  <si>
    <t>Landbúnaðarstuðul frá Búnaðarstovuni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</si>
</sst>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#,##0.00_ ;\-#,##0.00\ "/>
    <numFmt numFmtId="167" formatCode="0_ ;\-0\ "/>
    <numFmt numFmtId="168" formatCode="#,##0.0"/>
    <numFmt numFmtId="169" formatCode="_ * #,##0.0_ ;_ * \-#,##0.0_ ;_ * &quot;-&quot;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3" xfId="0" applyBorder="1"/>
    <xf numFmtId="0" fontId="1" fillId="0" borderId="5" xfId="0" applyFont="1" applyBorder="1"/>
    <xf numFmtId="0" fontId="0" fillId="0" borderId="5" xfId="0" applyBorder="1"/>
    <xf numFmtId="0" fontId="4" fillId="0" borderId="3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2" borderId="0" xfId="0" applyFont="1" applyFill="1" applyAlignment="1">
      <alignment horizontal="right" vertic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3" fillId="0" borderId="5" xfId="0" applyFont="1" applyBorder="1"/>
    <xf numFmtId="0" fontId="10" fillId="0" borderId="5" xfId="0" applyFont="1" applyBorder="1" applyAlignment="1">
      <alignment horizontal="right"/>
    </xf>
    <xf numFmtId="0" fontId="1" fillId="0" borderId="9" xfId="0" applyFont="1" applyBorder="1"/>
    <xf numFmtId="0" fontId="0" fillId="0" borderId="9" xfId="0" applyBorder="1"/>
    <xf numFmtId="165" fontId="7" fillId="0" borderId="0" xfId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165" fontId="10" fillId="2" borderId="0" xfId="1" applyFont="1" applyFill="1" applyBorder="1" applyAlignment="1" applyProtection="1">
      <alignment horizontal="center" vertical="center"/>
    </xf>
    <xf numFmtId="0" fontId="10" fillId="2" borderId="0" xfId="0" applyFont="1" applyFill="1"/>
    <xf numFmtId="0" fontId="0" fillId="0" borderId="0" xfId="0" applyAlignment="1">
      <alignment horizontal="center"/>
    </xf>
    <xf numFmtId="0" fontId="10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165" fontId="12" fillId="0" borderId="0" xfId="0" applyNumberFormat="1" applyFont="1"/>
    <xf numFmtId="0" fontId="1" fillId="0" borderId="0" xfId="0" applyFont="1" applyAlignment="1">
      <alignment horizontal="center"/>
    </xf>
    <xf numFmtId="165" fontId="10" fillId="2" borderId="0" xfId="1" applyFont="1" applyFill="1" applyBorder="1" applyAlignment="1">
      <alignment vertical="center"/>
    </xf>
    <xf numFmtId="165" fontId="10" fillId="2" borderId="0" xfId="1" applyFont="1" applyFill="1" applyBorder="1" applyAlignment="1" applyProtection="1">
      <alignment vertical="center"/>
    </xf>
    <xf numFmtId="9" fontId="10" fillId="0" borderId="0" xfId="2" applyFont="1" applyFill="1" applyBorder="1" applyAlignment="1" applyProtection="1">
      <alignment horizontal="right" vertical="center"/>
    </xf>
    <xf numFmtId="165" fontId="10" fillId="0" borderId="0" xfId="1" applyFont="1" applyFill="1" applyBorder="1" applyAlignment="1" applyProtection="1">
      <alignment horizontal="right" vertic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166" fontId="10" fillId="3" borderId="0" xfId="1" applyNumberFormat="1" applyFont="1" applyFill="1" applyBorder="1" applyAlignment="1" applyProtection="1">
      <alignment horizontal="right" vertical="center"/>
      <protection locked="0"/>
    </xf>
    <xf numFmtId="165" fontId="10" fillId="2" borderId="0" xfId="1" applyFont="1" applyFill="1" applyBorder="1" applyAlignment="1">
      <alignment horizontal="right" vertical="center"/>
    </xf>
    <xf numFmtId="165" fontId="7" fillId="3" borderId="0" xfId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66" fontId="10" fillId="3" borderId="0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165" fontId="7" fillId="3" borderId="0" xfId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4" fontId="10" fillId="3" borderId="0" xfId="1" applyNumberFormat="1" applyFont="1" applyFill="1" applyBorder="1" applyAlignment="1" applyProtection="1">
      <alignment horizontal="right"/>
      <protection locked="0"/>
    </xf>
    <xf numFmtId="166" fontId="10" fillId="3" borderId="0" xfId="1" applyNumberFormat="1" applyFont="1" applyFill="1" applyBorder="1" applyAlignment="1" applyProtection="1">
      <alignment horizontal="right"/>
      <protection locked="0"/>
    </xf>
    <xf numFmtId="168" fontId="10" fillId="3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right" vertical="center"/>
    </xf>
    <xf numFmtId="165" fontId="10" fillId="0" borderId="0" xfId="1" applyFont="1" applyFill="1" applyBorder="1" applyAlignment="1">
      <alignment horizontal="right" vertical="center"/>
    </xf>
    <xf numFmtId="165" fontId="10" fillId="0" borderId="0" xfId="1" applyFont="1" applyBorder="1" applyAlignment="1" applyProtection="1">
      <alignment horizontal="right"/>
    </xf>
    <xf numFmtId="0" fontId="0" fillId="0" borderId="0" xfId="0" applyAlignment="1">
      <alignment horizontal="center"/>
    </xf>
    <xf numFmtId="164" fontId="10" fillId="3" borderId="0" xfId="1" applyNumberFormat="1" applyFont="1" applyFill="1" applyBorder="1" applyAlignment="1" applyProtection="1">
      <alignment horizontal="right" vertical="center"/>
      <protection locked="0"/>
    </xf>
    <xf numFmtId="165" fontId="10" fillId="3" borderId="0" xfId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 wrapText="1"/>
    </xf>
    <xf numFmtId="165" fontId="7" fillId="3" borderId="0" xfId="1" applyFont="1" applyFill="1" applyBorder="1" applyAlignment="1" applyProtection="1">
      <alignment horizontal="center" vertical="center"/>
    </xf>
    <xf numFmtId="165" fontId="7" fillId="3" borderId="0" xfId="1" applyFont="1" applyFill="1" applyBorder="1" applyAlignment="1">
      <alignment horizontal="center" vertical="center"/>
    </xf>
    <xf numFmtId="165" fontId="10" fillId="2" borderId="0" xfId="1" applyFont="1" applyFill="1" applyBorder="1" applyAlignment="1" applyProtection="1">
      <alignment horizontal="center" vertical="center"/>
    </xf>
    <xf numFmtId="165" fontId="10" fillId="2" borderId="0" xfId="1" applyFont="1" applyFill="1" applyBorder="1" applyAlignment="1">
      <alignment horizontal="center" vertical="center"/>
    </xf>
    <xf numFmtId="4" fontId="10" fillId="3" borderId="0" xfId="0" applyNumberFormat="1" applyFont="1" applyFill="1" applyAlignment="1" applyProtection="1">
      <alignment horizontal="right" vertical="center"/>
      <protection locked="0"/>
    </xf>
    <xf numFmtId="4" fontId="10" fillId="0" borderId="0" xfId="0" applyNumberFormat="1" applyFont="1" applyAlignment="1">
      <alignment horizontal="right" vertical="center"/>
    </xf>
    <xf numFmtId="0" fontId="10" fillId="3" borderId="9" xfId="0" applyFont="1" applyFill="1" applyBorder="1" applyAlignment="1" applyProtection="1">
      <alignment horizontal="center"/>
      <protection locked="0"/>
    </xf>
    <xf numFmtId="167" fontId="10" fillId="3" borderId="0" xfId="1" applyNumberFormat="1" applyFont="1" applyFill="1" applyBorder="1" applyAlignment="1" applyProtection="1">
      <alignment horizontal="right" vertical="center"/>
      <protection locked="0"/>
    </xf>
    <xf numFmtId="165" fontId="10" fillId="0" borderId="0" xfId="1" applyFont="1" applyFill="1" applyBorder="1" applyAlignment="1" applyProtection="1">
      <alignment horizontal="right" vertical="center"/>
    </xf>
    <xf numFmtId="0" fontId="1" fillId="0" borderId="10" xfId="0" applyFont="1" applyBorder="1" applyAlignment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4" fontId="10" fillId="3" borderId="0" xfId="1" applyNumberFormat="1" applyFont="1" applyFill="1" applyBorder="1" applyAlignment="1" applyProtection="1">
      <alignment vertical="center"/>
      <protection locked="0"/>
    </xf>
    <xf numFmtId="4" fontId="10" fillId="3" borderId="0" xfId="1" applyNumberFormat="1" applyFont="1" applyFill="1" applyBorder="1" applyAlignment="1" applyProtection="1">
      <alignment horizontal="right" vertical="center"/>
      <protection locked="0"/>
    </xf>
    <xf numFmtId="165" fontId="7" fillId="3" borderId="0" xfId="1" applyFont="1" applyFill="1" applyBorder="1" applyAlignment="1">
      <alignment horizontal="right"/>
    </xf>
    <xf numFmtId="165" fontId="10" fillId="3" borderId="0" xfId="1" applyFont="1" applyFill="1" applyBorder="1" applyAlignment="1" applyProtection="1">
      <alignment horizontal="right"/>
      <protection locked="0"/>
    </xf>
    <xf numFmtId="165" fontId="10" fillId="2" borderId="0" xfId="1" applyFont="1" applyFill="1" applyBorder="1" applyAlignment="1" applyProtection="1">
      <alignment horizontal="right"/>
    </xf>
    <xf numFmtId="165" fontId="10" fillId="2" borderId="0" xfId="1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165" fontId="10" fillId="0" borderId="0" xfId="1" applyFont="1" applyBorder="1" applyAlignment="1">
      <alignment horizontal="right" vertical="center"/>
    </xf>
    <xf numFmtId="169" fontId="7" fillId="3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49" fontId="10" fillId="3" borderId="0" xfId="0" applyNumberFormat="1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165" fontId="10" fillId="0" borderId="0" xfId="1" applyFont="1" applyFill="1" applyBorder="1" applyAlignment="1">
      <alignment horizontal="center" vertical="center"/>
    </xf>
    <xf numFmtId="165" fontId="10" fillId="0" borderId="0" xfId="1" applyFont="1" applyFill="1" applyBorder="1" applyAlignment="1" applyProtection="1">
      <alignment horizontal="center" vertical="center"/>
    </xf>
    <xf numFmtId="165" fontId="7" fillId="0" borderId="0" xfId="1" applyFont="1" applyFill="1" applyBorder="1" applyAlignment="1">
      <alignment horizontal="center" vertical="center"/>
    </xf>
    <xf numFmtId="165" fontId="7" fillId="0" borderId="0" xfId="1" applyFont="1" applyFill="1" applyBorder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9" fontId="10" fillId="3" borderId="0" xfId="2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2" fontId="10" fillId="3" borderId="0" xfId="0" applyNumberFormat="1" applyFont="1" applyFill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110</xdr:row>
          <xdr:rowOff>95250</xdr:rowOff>
        </xdr:from>
        <xdr:to>
          <xdr:col>38</xdr:col>
          <xdr:colOff>66675</xdr:colOff>
          <xdr:row>111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110</xdr:row>
          <xdr:rowOff>95250</xdr:rowOff>
        </xdr:from>
        <xdr:to>
          <xdr:col>42</xdr:col>
          <xdr:colOff>28575</xdr:colOff>
          <xdr:row>111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112</xdr:row>
          <xdr:rowOff>95250</xdr:rowOff>
        </xdr:from>
        <xdr:to>
          <xdr:col>38</xdr:col>
          <xdr:colOff>76200</xdr:colOff>
          <xdr:row>113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112</xdr:row>
          <xdr:rowOff>95250</xdr:rowOff>
        </xdr:from>
        <xdr:to>
          <xdr:col>43</xdr:col>
          <xdr:colOff>76200</xdr:colOff>
          <xdr:row>113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110</xdr:row>
          <xdr:rowOff>95250</xdr:rowOff>
        </xdr:from>
        <xdr:to>
          <xdr:col>47</xdr:col>
          <xdr:colOff>57150</xdr:colOff>
          <xdr:row>111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110</xdr:row>
          <xdr:rowOff>76200</xdr:rowOff>
        </xdr:from>
        <xdr:to>
          <xdr:col>52</xdr:col>
          <xdr:colOff>57150</xdr:colOff>
          <xdr:row>111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112</xdr:row>
          <xdr:rowOff>76200</xdr:rowOff>
        </xdr:from>
        <xdr:to>
          <xdr:col>47</xdr:col>
          <xdr:colOff>76200</xdr:colOff>
          <xdr:row>113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112</xdr:row>
          <xdr:rowOff>95250</xdr:rowOff>
        </xdr:from>
        <xdr:to>
          <xdr:col>52</xdr:col>
          <xdr:colOff>57150</xdr:colOff>
          <xdr:row>113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xdr:twoCellAnchor editAs="oneCell">
    <xdr:from>
      <xdr:col>41</xdr:col>
      <xdr:colOff>102577</xdr:colOff>
      <xdr:row>0</xdr:row>
      <xdr:rowOff>0</xdr:rowOff>
    </xdr:from>
    <xdr:to>
      <xdr:col>50</xdr:col>
      <xdr:colOff>51289</xdr:colOff>
      <xdr:row>2</xdr:row>
      <xdr:rowOff>116833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39" y="0"/>
          <a:ext cx="1003788" cy="55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70"/>
  <sheetViews>
    <sheetView showGridLines="0" tabSelected="1" showWhiteSpace="0" zoomScaleNormal="100" zoomScaleSheetLayoutView="130" zoomScalePageLayoutView="115" workbookViewId="0">
      <selection activeCell="AS20" sqref="AS20:AZ20"/>
    </sheetView>
  </sheetViews>
  <sheetFormatPr defaultRowHeight="15" x14ac:dyDescent="0.25"/>
  <cols>
    <col min="1" max="25" width="1.7109375" customWidth="1"/>
    <col min="26" max="27" width="1.7109375" hidden="1" customWidth="1"/>
    <col min="28" max="51" width="1.7109375" customWidth="1"/>
    <col min="52" max="52" width="1.7109375" style="2" customWidth="1"/>
    <col min="53" max="59" width="1.7109375" customWidth="1"/>
  </cols>
  <sheetData>
    <row r="1" spans="1:52" x14ac:dyDescent="0.25">
      <c r="AZ1"/>
    </row>
    <row r="2" spans="1:52" ht="19.5" thickBot="1" x14ac:dyDescent="0.35">
      <c r="A2" s="8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Z2"/>
    </row>
    <row r="3" spans="1:52" ht="19.5" thickTop="1" x14ac:dyDescent="0.3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AZ3"/>
    </row>
    <row r="4" spans="1:52" x14ac:dyDescent="0.25">
      <c r="A4" s="20" t="s">
        <v>50</v>
      </c>
      <c r="B4" s="20"/>
      <c r="C4" s="20"/>
      <c r="D4" s="2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AD4" t="s">
        <v>82</v>
      </c>
      <c r="AH4" s="108"/>
      <c r="AI4" s="108"/>
      <c r="AJ4" s="108"/>
      <c r="AK4" s="108"/>
      <c r="AL4" s="108"/>
      <c r="AM4" s="108"/>
      <c r="AN4" s="108"/>
      <c r="AP4" s="41" t="s">
        <v>81</v>
      </c>
      <c r="AQ4" s="39"/>
      <c r="AR4" s="39"/>
      <c r="AS4" s="39"/>
      <c r="AT4" s="113"/>
      <c r="AU4" s="113"/>
      <c r="AV4" s="113"/>
      <c r="AW4" s="113"/>
      <c r="AX4" s="113"/>
      <c r="AY4" s="113"/>
      <c r="AZ4" s="113"/>
    </row>
    <row r="5" spans="1:52" ht="13.5" customHeight="1" x14ac:dyDescent="0.25">
      <c r="A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7.25" customHeigh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70" t="s">
        <v>95</v>
      </c>
      <c r="AK6" s="71"/>
      <c r="AL6" s="71"/>
      <c r="AM6" s="71"/>
      <c r="AN6" s="71"/>
      <c r="AO6" s="71"/>
      <c r="AP6" s="71"/>
      <c r="AQ6" s="72"/>
      <c r="AR6" s="4"/>
      <c r="AS6" s="67" t="s">
        <v>0</v>
      </c>
      <c r="AT6" s="68"/>
      <c r="AU6" s="68"/>
      <c r="AV6" s="68"/>
      <c r="AW6" s="68"/>
      <c r="AX6" s="68"/>
      <c r="AY6" s="68"/>
      <c r="AZ6" s="69"/>
    </row>
    <row r="7" spans="1:52" ht="17.25" x14ac:dyDescent="0.3">
      <c r="A7" s="29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4"/>
      <c r="AK7" s="65"/>
      <c r="AL7" s="65"/>
      <c r="AM7" s="65"/>
      <c r="AN7" s="65"/>
      <c r="AO7" s="65"/>
      <c r="AP7" s="65"/>
      <c r="AQ7" s="66"/>
      <c r="AR7" s="6"/>
      <c r="AS7" s="64"/>
      <c r="AT7" s="65"/>
      <c r="AU7" s="65"/>
      <c r="AV7" s="65"/>
      <c r="AW7" s="65"/>
      <c r="AX7" s="65"/>
      <c r="AY7" s="65"/>
      <c r="AZ7" s="66"/>
    </row>
    <row r="8" spans="1:52" x14ac:dyDescent="0.25">
      <c r="AJ8" s="94" t="s">
        <v>1</v>
      </c>
      <c r="AK8" s="94"/>
      <c r="AL8" s="94"/>
      <c r="AM8" s="94"/>
      <c r="AN8" s="94"/>
      <c r="AO8" s="94"/>
      <c r="AP8" s="94"/>
      <c r="AQ8" s="94"/>
      <c r="AS8" s="94" t="s">
        <v>1</v>
      </c>
      <c r="AT8" s="94"/>
      <c r="AU8" s="94"/>
      <c r="AV8" s="94"/>
      <c r="AW8" s="94"/>
      <c r="AX8" s="94"/>
      <c r="AY8" s="94"/>
      <c r="AZ8" s="94"/>
    </row>
    <row r="9" spans="1:52" ht="3.75" customHeight="1" x14ac:dyDescent="0.25">
      <c r="A9" s="1"/>
      <c r="AJ9" s="80"/>
      <c r="AK9" s="80"/>
      <c r="AL9" s="80"/>
      <c r="AM9" s="80"/>
      <c r="AN9" s="80"/>
      <c r="AO9" s="80"/>
      <c r="AP9" s="80"/>
      <c r="AQ9" s="80"/>
      <c r="AS9" s="80"/>
      <c r="AT9" s="80"/>
      <c r="AU9" s="80"/>
      <c r="AV9" s="80"/>
      <c r="AW9" s="80"/>
      <c r="AX9" s="80"/>
      <c r="AY9" s="80"/>
      <c r="AZ9" s="80"/>
    </row>
    <row r="10" spans="1:52" x14ac:dyDescent="0.25">
      <c r="A10" s="1" t="s">
        <v>85</v>
      </c>
      <c r="AJ10" s="95"/>
      <c r="AK10" s="95"/>
      <c r="AL10" s="95"/>
      <c r="AM10" s="95"/>
      <c r="AN10" s="95"/>
      <c r="AO10" s="95"/>
      <c r="AP10" s="95"/>
      <c r="AQ10" s="95"/>
      <c r="AR10" s="21"/>
      <c r="AS10" s="95"/>
      <c r="AT10" s="95"/>
      <c r="AU10" s="95"/>
      <c r="AV10" s="95"/>
      <c r="AW10" s="95"/>
      <c r="AX10" s="95"/>
      <c r="AY10" s="95"/>
      <c r="AZ10" s="95"/>
    </row>
    <row r="11" spans="1:52" ht="3.75" customHeight="1" x14ac:dyDescent="0.25">
      <c r="AJ11" s="61"/>
      <c r="AK11" s="61"/>
      <c r="AL11" s="61"/>
      <c r="AM11" s="61"/>
      <c r="AN11" s="61"/>
      <c r="AO11" s="61"/>
      <c r="AP11" s="61"/>
      <c r="AQ11" s="61"/>
      <c r="AR11" s="21"/>
      <c r="AS11" s="61"/>
      <c r="AT11" s="61"/>
      <c r="AU11" s="61"/>
      <c r="AV11" s="61"/>
      <c r="AW11" s="61"/>
      <c r="AX11" s="61"/>
      <c r="AY11" s="61"/>
      <c r="AZ11" s="61"/>
    </row>
    <row r="12" spans="1:52" x14ac:dyDescent="0.25">
      <c r="D12" t="s">
        <v>96</v>
      </c>
      <c r="AJ12" s="96"/>
      <c r="AK12" s="96"/>
      <c r="AL12" s="96"/>
      <c r="AM12" s="96"/>
      <c r="AN12" s="96"/>
      <c r="AO12" s="96"/>
      <c r="AP12" s="96"/>
      <c r="AQ12" s="96"/>
      <c r="AR12" s="25"/>
      <c r="AS12" s="96"/>
      <c r="AT12" s="96"/>
      <c r="AU12" s="96"/>
      <c r="AV12" s="96"/>
      <c r="AW12" s="96"/>
      <c r="AX12" s="96"/>
      <c r="AY12" s="96"/>
      <c r="AZ12" s="96"/>
    </row>
    <row r="13" spans="1:52" ht="3.75" customHeight="1" x14ac:dyDescent="0.25">
      <c r="AJ13" s="52"/>
      <c r="AK13" s="52"/>
      <c r="AL13" s="52"/>
      <c r="AM13" s="52"/>
      <c r="AN13" s="52"/>
      <c r="AO13" s="52"/>
      <c r="AP13" s="52"/>
      <c r="AQ13" s="52"/>
      <c r="AR13" s="25"/>
      <c r="AS13" s="52"/>
      <c r="AT13" s="52"/>
      <c r="AU13" s="52"/>
      <c r="AV13" s="52"/>
      <c r="AW13" s="52"/>
      <c r="AX13" s="52"/>
      <c r="AY13" s="52"/>
      <c r="AZ13" s="52"/>
    </row>
    <row r="14" spans="1:52" x14ac:dyDescent="0.25">
      <c r="D14" t="s">
        <v>99</v>
      </c>
      <c r="AJ14" s="96"/>
      <c r="AK14" s="96"/>
      <c r="AL14" s="96"/>
      <c r="AM14" s="96"/>
      <c r="AN14" s="96"/>
      <c r="AO14" s="96"/>
      <c r="AP14" s="96"/>
      <c r="AQ14" s="96"/>
      <c r="AR14" s="25"/>
      <c r="AS14" s="96"/>
      <c r="AT14" s="96"/>
      <c r="AU14" s="96"/>
      <c r="AV14" s="96"/>
      <c r="AW14" s="96"/>
      <c r="AX14" s="96"/>
      <c r="AY14" s="96"/>
      <c r="AZ14" s="96"/>
    </row>
    <row r="15" spans="1:52" ht="3.75" customHeight="1" x14ac:dyDescent="0.25">
      <c r="AJ15" s="52"/>
      <c r="AK15" s="52"/>
      <c r="AL15" s="52"/>
      <c r="AM15" s="52"/>
      <c r="AN15" s="52"/>
      <c r="AO15" s="52"/>
      <c r="AP15" s="52"/>
      <c r="AQ15" s="52"/>
      <c r="AR15" s="25"/>
      <c r="AS15" s="52"/>
      <c r="AT15" s="52"/>
      <c r="AU15" s="52"/>
      <c r="AV15" s="52"/>
      <c r="AW15" s="52"/>
      <c r="AX15" s="52"/>
      <c r="AY15" s="52"/>
      <c r="AZ15" s="52"/>
    </row>
    <row r="16" spans="1:52" x14ac:dyDescent="0.25">
      <c r="D16" s="1" t="s">
        <v>89</v>
      </c>
      <c r="AJ16" s="55">
        <f>SUM(AJ12,AJ14)</f>
        <v>0</v>
      </c>
      <c r="AK16" s="55"/>
      <c r="AL16" s="55"/>
      <c r="AM16" s="55"/>
      <c r="AN16" s="55"/>
      <c r="AO16" s="55"/>
      <c r="AP16" s="55"/>
      <c r="AQ16" s="55"/>
      <c r="AR16" s="25"/>
      <c r="AS16" s="55">
        <f>SUM(AS12,AS14)</f>
        <v>0</v>
      </c>
      <c r="AT16" s="55"/>
      <c r="AU16" s="55"/>
      <c r="AV16" s="55"/>
      <c r="AW16" s="55"/>
      <c r="AX16" s="55"/>
      <c r="AY16" s="55"/>
      <c r="AZ16" s="55"/>
    </row>
    <row r="17" spans="1:52" ht="3.75" customHeight="1" x14ac:dyDescent="0.25"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4"/>
      <c r="AW17" s="25"/>
      <c r="AX17" s="25"/>
      <c r="AY17" s="25"/>
      <c r="AZ17" s="25"/>
    </row>
    <row r="18" spans="1:52" ht="15" customHeight="1" x14ac:dyDescent="0.25">
      <c r="D18" t="s">
        <v>139</v>
      </c>
      <c r="AJ18" s="118"/>
      <c r="AK18" s="118"/>
      <c r="AL18" s="118"/>
      <c r="AM18" s="118"/>
      <c r="AN18" s="118"/>
      <c r="AO18" s="118"/>
      <c r="AP18" s="118"/>
      <c r="AQ18" s="118"/>
      <c r="AR18" s="25"/>
      <c r="AS18" s="118"/>
      <c r="AT18" s="118"/>
      <c r="AU18" s="118"/>
      <c r="AV18" s="118"/>
      <c r="AW18" s="118"/>
      <c r="AX18" s="118"/>
      <c r="AY18" s="118"/>
      <c r="AZ18" s="118"/>
    </row>
    <row r="19" spans="1:52" ht="3.75" customHeight="1" x14ac:dyDescent="0.25"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4"/>
      <c r="AW19" s="25"/>
      <c r="AX19" s="25"/>
      <c r="AY19" s="25"/>
      <c r="AZ19" s="25"/>
    </row>
    <row r="20" spans="1:52" ht="14.25" customHeight="1" x14ac:dyDescent="0.25">
      <c r="D20" s="73" t="s">
        <v>83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J20" s="53"/>
      <c r="AK20" s="53"/>
      <c r="AL20" s="53"/>
      <c r="AM20" s="53"/>
      <c r="AN20" s="53"/>
      <c r="AO20" s="53"/>
      <c r="AP20" s="53"/>
      <c r="AQ20" s="53"/>
      <c r="AR20" s="25"/>
      <c r="AS20" s="53"/>
      <c r="AT20" s="53"/>
      <c r="AU20" s="53"/>
      <c r="AV20" s="53"/>
      <c r="AW20" s="53"/>
      <c r="AX20" s="53"/>
      <c r="AY20" s="53"/>
      <c r="AZ20" s="53"/>
    </row>
    <row r="21" spans="1:52" ht="3.75" customHeight="1" x14ac:dyDescent="0.25">
      <c r="AJ21" s="52"/>
      <c r="AK21" s="52"/>
      <c r="AL21" s="52"/>
      <c r="AM21" s="52"/>
      <c r="AN21" s="52"/>
      <c r="AO21" s="52"/>
      <c r="AP21" s="52"/>
      <c r="AQ21" s="52"/>
      <c r="AR21" s="25"/>
      <c r="AS21" s="52"/>
      <c r="AT21" s="52"/>
      <c r="AU21" s="52"/>
      <c r="AV21" s="52"/>
      <c r="AW21" s="52"/>
      <c r="AX21" s="52"/>
      <c r="AY21" s="52"/>
      <c r="AZ21" s="52"/>
    </row>
    <row r="22" spans="1:52" x14ac:dyDescent="0.25">
      <c r="A22" s="1" t="s">
        <v>33</v>
      </c>
      <c r="AJ22" s="62">
        <f>SUM(AJ16)+AJ20+AJ18</f>
        <v>0</v>
      </c>
      <c r="AK22" s="62"/>
      <c r="AL22" s="62"/>
      <c r="AM22" s="62"/>
      <c r="AN22" s="62"/>
      <c r="AO22" s="62"/>
      <c r="AP22" s="62"/>
      <c r="AQ22" s="62"/>
      <c r="AR22" s="25"/>
      <c r="AS22" s="55">
        <f>SUM(AS16)+AS20+AS18</f>
        <v>0</v>
      </c>
      <c r="AT22" s="55"/>
      <c r="AU22" s="55"/>
      <c r="AV22" s="55"/>
      <c r="AW22" s="55"/>
      <c r="AX22" s="55"/>
      <c r="AY22" s="55"/>
      <c r="AZ22" s="55"/>
    </row>
    <row r="23" spans="1:52" ht="3.75" customHeight="1" x14ac:dyDescent="0.25">
      <c r="A23" s="1"/>
      <c r="AJ23" s="52"/>
      <c r="AK23" s="52"/>
      <c r="AL23" s="52"/>
      <c r="AM23" s="52"/>
      <c r="AN23" s="52"/>
      <c r="AO23" s="52"/>
      <c r="AP23" s="52"/>
      <c r="AQ23" s="52"/>
      <c r="AR23" s="25"/>
      <c r="AS23" s="52"/>
      <c r="AT23" s="52"/>
      <c r="AU23" s="52"/>
      <c r="AV23" s="52"/>
      <c r="AW23" s="52"/>
      <c r="AX23" s="52"/>
      <c r="AY23" s="52"/>
      <c r="AZ23" s="52"/>
    </row>
    <row r="24" spans="1:52" x14ac:dyDescent="0.25">
      <c r="A24" s="1" t="s">
        <v>32</v>
      </c>
      <c r="AJ24" s="52"/>
      <c r="AK24" s="52"/>
      <c r="AL24" s="52"/>
      <c r="AM24" s="52"/>
      <c r="AN24" s="52"/>
      <c r="AO24" s="52"/>
      <c r="AP24" s="52"/>
      <c r="AQ24" s="52"/>
      <c r="AR24" s="25"/>
      <c r="AS24" s="52"/>
      <c r="AT24" s="52"/>
      <c r="AU24" s="52"/>
      <c r="AV24" s="52"/>
      <c r="AW24" s="52"/>
      <c r="AX24" s="52"/>
      <c r="AY24" s="52"/>
      <c r="AZ24" s="52"/>
    </row>
    <row r="25" spans="1:52" ht="3.75" customHeight="1" x14ac:dyDescent="0.25">
      <c r="A25" s="1"/>
      <c r="AJ25" s="102"/>
      <c r="AK25" s="102"/>
      <c r="AL25" s="102"/>
      <c r="AM25" s="102"/>
      <c r="AN25" s="102"/>
      <c r="AO25" s="102"/>
      <c r="AP25" s="102"/>
      <c r="AQ25" s="102"/>
      <c r="AR25" s="25"/>
      <c r="AS25" s="102"/>
      <c r="AT25" s="102"/>
      <c r="AU25" s="102"/>
      <c r="AV25" s="102"/>
      <c r="AW25" s="102"/>
      <c r="AX25" s="102"/>
      <c r="AY25" s="102"/>
      <c r="AZ25" s="102"/>
    </row>
    <row r="26" spans="1:52" ht="15.75" customHeight="1" x14ac:dyDescent="0.25">
      <c r="A26" s="1"/>
      <c r="D26" t="s">
        <v>100</v>
      </c>
      <c r="AJ26" s="74"/>
      <c r="AK26" s="74"/>
      <c r="AL26" s="74"/>
      <c r="AM26" s="74"/>
      <c r="AN26" s="74"/>
      <c r="AO26" s="74"/>
      <c r="AP26" s="74"/>
      <c r="AQ26" s="74"/>
      <c r="AR26" s="25"/>
      <c r="AS26" s="74"/>
      <c r="AT26" s="74"/>
      <c r="AU26" s="74"/>
      <c r="AV26" s="74"/>
      <c r="AW26" s="74"/>
      <c r="AX26" s="74"/>
      <c r="AY26" s="74"/>
      <c r="AZ26" s="74"/>
    </row>
    <row r="27" spans="1:52" ht="3.75" customHeight="1" x14ac:dyDescent="0.25">
      <c r="A27" s="1"/>
      <c r="AJ27" s="40"/>
      <c r="AK27" s="40"/>
      <c r="AL27" s="40"/>
      <c r="AM27" s="40"/>
      <c r="AN27" s="40"/>
      <c r="AO27" s="40"/>
      <c r="AP27" s="40"/>
      <c r="AQ27" s="40"/>
      <c r="AR27" s="25"/>
      <c r="AS27" s="40"/>
      <c r="AT27" s="40"/>
      <c r="AU27" s="40"/>
      <c r="AV27" s="40"/>
      <c r="AW27" s="40"/>
      <c r="AX27" s="40"/>
      <c r="AY27" s="40"/>
      <c r="AZ27" s="40"/>
    </row>
    <row r="28" spans="1:52" x14ac:dyDescent="0.25">
      <c r="A28" s="1"/>
      <c r="D28" t="s">
        <v>101</v>
      </c>
      <c r="AJ28" s="74"/>
      <c r="AK28" s="74"/>
      <c r="AL28" s="74"/>
      <c r="AM28" s="74"/>
      <c r="AN28" s="74"/>
      <c r="AO28" s="74"/>
      <c r="AP28" s="74"/>
      <c r="AQ28" s="74"/>
      <c r="AR28" s="25"/>
      <c r="AS28" s="74"/>
      <c r="AT28" s="74"/>
      <c r="AU28" s="74"/>
      <c r="AV28" s="74"/>
      <c r="AW28" s="74"/>
      <c r="AX28" s="74"/>
      <c r="AY28" s="74"/>
      <c r="AZ28" s="74"/>
    </row>
    <row r="29" spans="1:52" ht="3.75" customHeight="1" x14ac:dyDescent="0.25">
      <c r="A29" s="1"/>
      <c r="AJ29" s="52"/>
      <c r="AK29" s="52"/>
      <c r="AL29" s="52"/>
      <c r="AM29" s="52"/>
      <c r="AN29" s="52"/>
      <c r="AO29" s="52"/>
      <c r="AP29" s="52"/>
      <c r="AQ29" s="52"/>
      <c r="AR29" s="25"/>
      <c r="AS29" s="52"/>
      <c r="AT29" s="52"/>
      <c r="AU29" s="52"/>
      <c r="AV29" s="52"/>
      <c r="AW29" s="52"/>
      <c r="AX29" s="52"/>
      <c r="AY29" s="52"/>
      <c r="AZ29" s="52"/>
    </row>
    <row r="30" spans="1:52" x14ac:dyDescent="0.25">
      <c r="D30" t="s">
        <v>102</v>
      </c>
      <c r="AJ30" s="74"/>
      <c r="AK30" s="74"/>
      <c r="AL30" s="74"/>
      <c r="AM30" s="74"/>
      <c r="AN30" s="74"/>
      <c r="AO30" s="74"/>
      <c r="AP30" s="74"/>
      <c r="AQ30" s="74"/>
      <c r="AR30" s="25"/>
      <c r="AS30" s="74"/>
      <c r="AT30" s="74"/>
      <c r="AU30" s="74"/>
      <c r="AV30" s="74"/>
      <c r="AW30" s="74"/>
      <c r="AX30" s="74"/>
      <c r="AY30" s="74"/>
      <c r="AZ30" s="74"/>
    </row>
    <row r="31" spans="1:52" ht="3.75" customHeight="1" x14ac:dyDescent="0.25">
      <c r="AJ31" s="52"/>
      <c r="AK31" s="52"/>
      <c r="AL31" s="52"/>
      <c r="AM31" s="52"/>
      <c r="AN31" s="52"/>
      <c r="AO31" s="52"/>
      <c r="AP31" s="52"/>
      <c r="AQ31" s="52"/>
      <c r="AR31" s="25"/>
      <c r="AS31" s="52"/>
      <c r="AT31" s="52"/>
      <c r="AU31" s="52"/>
      <c r="AV31" s="52"/>
      <c r="AW31" s="52"/>
      <c r="AX31" s="52"/>
      <c r="AY31" s="52"/>
      <c r="AZ31" s="52"/>
    </row>
    <row r="32" spans="1:52" x14ac:dyDescent="0.25">
      <c r="D32" t="s">
        <v>2</v>
      </c>
      <c r="AJ32" s="74"/>
      <c r="AK32" s="74"/>
      <c r="AL32" s="74"/>
      <c r="AM32" s="74"/>
      <c r="AN32" s="74"/>
      <c r="AO32" s="74"/>
      <c r="AP32" s="74"/>
      <c r="AQ32" s="74"/>
      <c r="AR32" s="25"/>
      <c r="AS32" s="74"/>
      <c r="AT32" s="74"/>
      <c r="AU32" s="74"/>
      <c r="AV32" s="74"/>
      <c r="AW32" s="74"/>
      <c r="AX32" s="74"/>
      <c r="AY32" s="74"/>
      <c r="AZ32" s="74"/>
    </row>
    <row r="33" spans="1:52" ht="3.75" customHeight="1" x14ac:dyDescent="0.25">
      <c r="AJ33" s="52"/>
      <c r="AK33" s="52"/>
      <c r="AL33" s="52"/>
      <c r="AM33" s="52"/>
      <c r="AN33" s="52"/>
      <c r="AO33" s="52"/>
      <c r="AP33" s="52"/>
      <c r="AQ33" s="52"/>
      <c r="AR33" s="25"/>
      <c r="AS33" s="52"/>
      <c r="AT33" s="52"/>
      <c r="AU33" s="52"/>
      <c r="AV33" s="52"/>
      <c r="AW33" s="52"/>
      <c r="AX33" s="52"/>
      <c r="AY33" s="52"/>
      <c r="AZ33" s="52"/>
    </row>
    <row r="34" spans="1:52" x14ac:dyDescent="0.25">
      <c r="D34" t="s">
        <v>86</v>
      </c>
      <c r="AJ34" s="74"/>
      <c r="AK34" s="74"/>
      <c r="AL34" s="74"/>
      <c r="AM34" s="74"/>
      <c r="AN34" s="74"/>
      <c r="AO34" s="74"/>
      <c r="AP34" s="74"/>
      <c r="AQ34" s="74"/>
      <c r="AR34" s="25"/>
      <c r="AS34" s="74"/>
      <c r="AT34" s="74"/>
      <c r="AU34" s="74"/>
      <c r="AV34" s="74"/>
      <c r="AW34" s="74"/>
      <c r="AX34" s="74"/>
      <c r="AY34" s="74"/>
      <c r="AZ34" s="74"/>
    </row>
    <row r="35" spans="1:52" ht="3.75" customHeight="1" x14ac:dyDescent="0.25">
      <c r="AJ35" s="52"/>
      <c r="AK35" s="52"/>
      <c r="AL35" s="52"/>
      <c r="AM35" s="52"/>
      <c r="AN35" s="52"/>
      <c r="AO35" s="52"/>
      <c r="AP35" s="52"/>
      <c r="AQ35" s="52"/>
      <c r="AR35" s="25"/>
      <c r="AS35" s="52"/>
      <c r="AT35" s="52"/>
      <c r="AU35" s="52"/>
      <c r="AV35" s="52"/>
      <c r="AW35" s="52"/>
      <c r="AX35" s="52"/>
      <c r="AY35" s="52"/>
      <c r="AZ35" s="52"/>
    </row>
    <row r="36" spans="1:52" x14ac:dyDescent="0.25">
      <c r="A36" s="1"/>
      <c r="D36" t="s">
        <v>7</v>
      </c>
      <c r="AJ36" s="74"/>
      <c r="AK36" s="74"/>
      <c r="AL36" s="74"/>
      <c r="AM36" s="74"/>
      <c r="AN36" s="74"/>
      <c r="AO36" s="74"/>
      <c r="AP36" s="74"/>
      <c r="AQ36" s="74"/>
      <c r="AR36" s="25"/>
      <c r="AS36" s="74"/>
      <c r="AT36" s="74"/>
      <c r="AU36" s="74"/>
      <c r="AV36" s="74"/>
      <c r="AW36" s="74"/>
      <c r="AX36" s="74"/>
      <c r="AY36" s="74"/>
      <c r="AZ36" s="74"/>
    </row>
    <row r="37" spans="1:52" ht="3.75" customHeight="1" x14ac:dyDescent="0.25">
      <c r="A37" s="1"/>
      <c r="AJ37" s="51"/>
      <c r="AK37" s="51"/>
      <c r="AL37" s="51"/>
      <c r="AM37" s="51"/>
      <c r="AN37" s="51"/>
      <c r="AO37" s="51"/>
      <c r="AP37" s="51"/>
      <c r="AQ37" s="51"/>
      <c r="AR37" s="25"/>
      <c r="AS37" s="51"/>
      <c r="AT37" s="51"/>
      <c r="AU37" s="51"/>
      <c r="AV37" s="51"/>
      <c r="AW37" s="51"/>
      <c r="AX37" s="51"/>
      <c r="AY37" s="51"/>
      <c r="AZ37" s="51"/>
    </row>
    <row r="38" spans="1:52" x14ac:dyDescent="0.25">
      <c r="A38" s="1"/>
      <c r="D38" t="s">
        <v>8</v>
      </c>
      <c r="AJ38" s="74"/>
      <c r="AK38" s="74"/>
      <c r="AL38" s="74"/>
      <c r="AM38" s="74"/>
      <c r="AN38" s="74"/>
      <c r="AO38" s="74"/>
      <c r="AP38" s="74"/>
      <c r="AQ38" s="74"/>
      <c r="AR38" s="25"/>
      <c r="AS38" s="74"/>
      <c r="AT38" s="74"/>
      <c r="AU38" s="74"/>
      <c r="AV38" s="74"/>
      <c r="AW38" s="74"/>
      <c r="AX38" s="74"/>
      <c r="AY38" s="74"/>
      <c r="AZ38" s="74"/>
    </row>
    <row r="39" spans="1:52" ht="3.75" customHeight="1" x14ac:dyDescent="0.25">
      <c r="A39" s="1"/>
      <c r="AJ39" s="52"/>
      <c r="AK39" s="52"/>
      <c r="AL39" s="52"/>
      <c r="AM39" s="52"/>
      <c r="AN39" s="52"/>
      <c r="AO39" s="52"/>
      <c r="AP39" s="52"/>
      <c r="AQ39" s="52"/>
      <c r="AR39" s="25"/>
      <c r="AS39" s="52"/>
      <c r="AT39" s="52"/>
      <c r="AU39" s="52"/>
      <c r="AV39" s="52"/>
      <c r="AW39" s="52"/>
      <c r="AX39" s="52"/>
      <c r="AY39" s="52"/>
      <c r="AZ39" s="52"/>
    </row>
    <row r="40" spans="1:52" x14ac:dyDescent="0.25">
      <c r="E40" t="s">
        <v>104</v>
      </c>
      <c r="G40" t="s">
        <v>103</v>
      </c>
      <c r="AJ40" s="74"/>
      <c r="AK40" s="74"/>
      <c r="AL40" s="74"/>
      <c r="AM40" s="74"/>
      <c r="AN40" s="74"/>
      <c r="AO40" s="74"/>
      <c r="AP40" s="74"/>
      <c r="AQ40" s="74"/>
      <c r="AR40" s="25"/>
      <c r="AS40" s="74"/>
      <c r="AT40" s="74"/>
      <c r="AU40" s="74"/>
      <c r="AV40" s="74"/>
      <c r="AW40" s="74"/>
      <c r="AX40" s="74"/>
      <c r="AY40" s="74"/>
      <c r="AZ40" s="74"/>
    </row>
    <row r="41" spans="1:52" ht="3.75" customHeight="1" x14ac:dyDescent="0.25">
      <c r="AJ41" s="52"/>
      <c r="AK41" s="52"/>
      <c r="AL41" s="52"/>
      <c r="AM41" s="52"/>
      <c r="AN41" s="52"/>
      <c r="AO41" s="52"/>
      <c r="AP41" s="52"/>
      <c r="AQ41" s="52"/>
      <c r="AR41" s="25"/>
      <c r="AS41" s="52"/>
      <c r="AT41" s="52"/>
      <c r="AU41" s="52"/>
      <c r="AV41" s="52"/>
      <c r="AW41" s="52"/>
      <c r="AX41" s="52"/>
      <c r="AY41" s="52"/>
      <c r="AZ41" s="52"/>
    </row>
    <row r="42" spans="1:52" x14ac:dyDescent="0.25">
      <c r="D42" t="s">
        <v>9</v>
      </c>
      <c r="AJ42" s="74"/>
      <c r="AK42" s="74"/>
      <c r="AL42" s="74"/>
      <c r="AM42" s="74"/>
      <c r="AN42" s="74"/>
      <c r="AO42" s="74"/>
      <c r="AP42" s="74"/>
      <c r="AQ42" s="74"/>
      <c r="AR42" s="25"/>
      <c r="AS42" s="74"/>
      <c r="AT42" s="74"/>
      <c r="AU42" s="74"/>
      <c r="AV42" s="74"/>
      <c r="AW42" s="74"/>
      <c r="AX42" s="74"/>
      <c r="AY42" s="74"/>
      <c r="AZ42" s="74"/>
    </row>
    <row r="43" spans="1:52" ht="3.75" customHeight="1" x14ac:dyDescent="0.25">
      <c r="AJ43" s="52"/>
      <c r="AK43" s="52"/>
      <c r="AL43" s="52"/>
      <c r="AM43" s="52"/>
      <c r="AN43" s="52"/>
      <c r="AO43" s="52"/>
      <c r="AP43" s="52"/>
      <c r="AQ43" s="52"/>
      <c r="AR43" s="25"/>
      <c r="AS43" s="52"/>
      <c r="AT43" s="52"/>
      <c r="AU43" s="52"/>
      <c r="AV43" s="52"/>
      <c r="AW43" s="52"/>
      <c r="AX43" s="52"/>
      <c r="AY43" s="52"/>
      <c r="AZ43" s="52"/>
    </row>
    <row r="44" spans="1:52" x14ac:dyDescent="0.25">
      <c r="A44" s="1"/>
      <c r="E44" t="s">
        <v>104</v>
      </c>
      <c r="G44" t="s">
        <v>103</v>
      </c>
      <c r="AJ44" s="74"/>
      <c r="AK44" s="74"/>
      <c r="AL44" s="74"/>
      <c r="AM44" s="74"/>
      <c r="AN44" s="74"/>
      <c r="AO44" s="74"/>
      <c r="AP44" s="74"/>
      <c r="AQ44" s="74"/>
      <c r="AR44" s="25"/>
      <c r="AS44" s="74"/>
      <c r="AT44" s="74"/>
      <c r="AU44" s="74"/>
      <c r="AV44" s="74"/>
      <c r="AW44" s="74"/>
      <c r="AX44" s="74"/>
      <c r="AY44" s="74"/>
      <c r="AZ44" s="74"/>
    </row>
    <row r="45" spans="1:52" ht="3.75" customHeight="1" x14ac:dyDescent="0.25">
      <c r="A45" s="1"/>
      <c r="AJ45" s="52"/>
      <c r="AK45" s="52"/>
      <c r="AL45" s="52"/>
      <c r="AM45" s="52"/>
      <c r="AN45" s="52"/>
      <c r="AO45" s="52"/>
      <c r="AP45" s="52"/>
      <c r="AQ45" s="52"/>
      <c r="AR45" s="25"/>
      <c r="AS45" s="52"/>
      <c r="AT45" s="52"/>
      <c r="AU45" s="52"/>
      <c r="AV45" s="52"/>
      <c r="AW45" s="52"/>
      <c r="AX45" s="52"/>
      <c r="AY45" s="52"/>
      <c r="AZ45" s="52"/>
    </row>
    <row r="46" spans="1:52" x14ac:dyDescent="0.25">
      <c r="D46" t="s">
        <v>105</v>
      </c>
      <c r="AJ46" s="74"/>
      <c r="AK46" s="74"/>
      <c r="AL46" s="74"/>
      <c r="AM46" s="74"/>
      <c r="AN46" s="74"/>
      <c r="AO46" s="74"/>
      <c r="AP46" s="74"/>
      <c r="AQ46" s="74"/>
      <c r="AR46" s="25"/>
      <c r="AS46" s="74"/>
      <c r="AT46" s="74"/>
      <c r="AU46" s="74"/>
      <c r="AV46" s="74"/>
      <c r="AW46" s="74"/>
      <c r="AX46" s="74"/>
      <c r="AY46" s="74"/>
      <c r="AZ46" s="74"/>
    </row>
    <row r="47" spans="1:52" ht="3.75" customHeight="1" x14ac:dyDescent="0.25">
      <c r="AJ47" s="52"/>
      <c r="AK47" s="52"/>
      <c r="AL47" s="52"/>
      <c r="AM47" s="52"/>
      <c r="AN47" s="52"/>
      <c r="AO47" s="52"/>
      <c r="AP47" s="52"/>
      <c r="AQ47" s="52"/>
      <c r="AR47" s="25"/>
      <c r="AS47" s="52"/>
      <c r="AT47" s="52"/>
      <c r="AU47" s="52"/>
      <c r="AV47" s="52"/>
      <c r="AW47" s="52"/>
      <c r="AX47" s="52"/>
      <c r="AY47" s="52"/>
      <c r="AZ47" s="52"/>
    </row>
    <row r="48" spans="1:52" x14ac:dyDescent="0.25">
      <c r="D48" t="s">
        <v>88</v>
      </c>
      <c r="AJ48" s="74"/>
      <c r="AK48" s="74"/>
      <c r="AL48" s="74"/>
      <c r="AM48" s="74"/>
      <c r="AN48" s="74"/>
      <c r="AO48" s="74"/>
      <c r="AP48" s="74"/>
      <c r="AQ48" s="74"/>
      <c r="AS48" s="74"/>
      <c r="AT48" s="74"/>
      <c r="AU48" s="74"/>
      <c r="AV48" s="74"/>
      <c r="AW48" s="74"/>
      <c r="AX48" s="74"/>
      <c r="AY48" s="74"/>
      <c r="AZ48" s="74"/>
    </row>
    <row r="49" spans="1:52" ht="3.75" customHeight="1" x14ac:dyDescent="0.25">
      <c r="AZ49"/>
    </row>
    <row r="50" spans="1:52" x14ac:dyDescent="0.25">
      <c r="D50" t="s">
        <v>106</v>
      </c>
      <c r="AJ50" s="74"/>
      <c r="AK50" s="74"/>
      <c r="AL50" s="74"/>
      <c r="AM50" s="74"/>
      <c r="AN50" s="74"/>
      <c r="AO50" s="74"/>
      <c r="AP50" s="74"/>
      <c r="AQ50" s="74"/>
      <c r="AR50" s="25"/>
      <c r="AS50" s="74"/>
      <c r="AT50" s="74"/>
      <c r="AU50" s="74"/>
      <c r="AV50" s="74"/>
      <c r="AW50" s="74"/>
      <c r="AX50" s="74"/>
      <c r="AY50" s="74"/>
      <c r="AZ50" s="74"/>
    </row>
    <row r="51" spans="1:52" ht="3.75" customHeight="1" x14ac:dyDescent="0.25"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x14ac:dyDescent="0.25">
      <c r="D52" t="s">
        <v>3</v>
      </c>
      <c r="AJ52" s="74"/>
      <c r="AK52" s="74"/>
      <c r="AL52" s="74"/>
      <c r="AM52" s="74"/>
      <c r="AN52" s="74"/>
      <c r="AO52" s="74"/>
      <c r="AP52" s="74"/>
      <c r="AQ52" s="74"/>
      <c r="AR52" s="25"/>
      <c r="AS52" s="74"/>
      <c r="AT52" s="74"/>
      <c r="AU52" s="74"/>
      <c r="AV52" s="74"/>
      <c r="AW52" s="74"/>
      <c r="AX52" s="74"/>
      <c r="AY52" s="74"/>
      <c r="AZ52" s="74"/>
    </row>
    <row r="53" spans="1:52" ht="3.75" customHeight="1" x14ac:dyDescent="0.25">
      <c r="A53" t="s">
        <v>87</v>
      </c>
      <c r="AJ53" s="52">
        <v>1</v>
      </c>
      <c r="AK53" s="52"/>
      <c r="AL53" s="52"/>
      <c r="AM53" s="52"/>
      <c r="AN53" s="52"/>
      <c r="AO53" s="52"/>
      <c r="AP53" s="52"/>
      <c r="AQ53" s="52"/>
      <c r="AR53" s="25"/>
      <c r="AS53" s="52"/>
      <c r="AT53" s="52"/>
      <c r="AU53" s="52"/>
      <c r="AV53" s="52"/>
      <c r="AW53" s="52"/>
      <c r="AX53" s="52"/>
      <c r="AY53" s="52"/>
      <c r="AZ53" s="52"/>
    </row>
    <row r="54" spans="1:52" x14ac:dyDescent="0.25">
      <c r="D54" t="s">
        <v>10</v>
      </c>
      <c r="AJ54" s="74"/>
      <c r="AK54" s="74"/>
      <c r="AL54" s="74"/>
      <c r="AM54" s="74"/>
      <c r="AN54" s="74"/>
      <c r="AO54" s="74"/>
      <c r="AP54" s="74"/>
      <c r="AQ54" s="74"/>
      <c r="AR54" s="25"/>
      <c r="AS54" s="74"/>
      <c r="AT54" s="74"/>
      <c r="AU54" s="74"/>
      <c r="AV54" s="74"/>
      <c r="AW54" s="74"/>
      <c r="AX54" s="74"/>
      <c r="AY54" s="74"/>
      <c r="AZ54" s="74"/>
    </row>
    <row r="55" spans="1:52" ht="3.75" customHeight="1" x14ac:dyDescent="0.25">
      <c r="AJ55" s="52"/>
      <c r="AK55" s="52"/>
      <c r="AL55" s="52"/>
      <c r="AM55" s="52"/>
      <c r="AN55" s="52"/>
      <c r="AO55" s="52"/>
      <c r="AP55" s="52"/>
      <c r="AQ55" s="52"/>
      <c r="AR55" s="25"/>
      <c r="AS55" s="52"/>
      <c r="AT55" s="52"/>
      <c r="AU55" s="52"/>
      <c r="AV55" s="52"/>
      <c r="AW55" s="52"/>
      <c r="AX55" s="52"/>
      <c r="AY55" s="52"/>
      <c r="AZ55" s="52"/>
    </row>
    <row r="56" spans="1:52" x14ac:dyDescent="0.25">
      <c r="D56" t="s">
        <v>11</v>
      </c>
      <c r="AJ56" s="97"/>
      <c r="AK56" s="97"/>
      <c r="AL56" s="97"/>
      <c r="AM56" s="97"/>
      <c r="AN56" s="97"/>
      <c r="AO56" s="97"/>
      <c r="AP56" s="97"/>
      <c r="AQ56" s="97"/>
      <c r="AR56" s="25"/>
      <c r="AS56" s="97"/>
      <c r="AT56" s="97"/>
      <c r="AU56" s="97"/>
      <c r="AV56" s="97"/>
      <c r="AW56" s="97"/>
      <c r="AX56" s="97"/>
      <c r="AY56" s="97"/>
      <c r="AZ56" s="97"/>
    </row>
    <row r="57" spans="1:52" ht="3.75" customHeight="1" x14ac:dyDescent="0.25">
      <c r="AJ57" s="51"/>
      <c r="AK57" s="51"/>
      <c r="AL57" s="51"/>
      <c r="AM57" s="51"/>
      <c r="AN57" s="51"/>
      <c r="AO57" s="51"/>
      <c r="AP57" s="51"/>
      <c r="AQ57" s="51"/>
      <c r="AR57" s="25"/>
      <c r="AS57" s="51"/>
      <c r="AT57" s="51"/>
      <c r="AU57" s="51"/>
      <c r="AV57" s="51"/>
      <c r="AW57" s="51"/>
      <c r="AX57" s="51"/>
      <c r="AY57" s="51"/>
      <c r="AZ57" s="51"/>
    </row>
    <row r="58" spans="1:52" x14ac:dyDescent="0.25">
      <c r="D58" t="s">
        <v>107</v>
      </c>
      <c r="AJ58" s="97"/>
      <c r="AK58" s="97"/>
      <c r="AL58" s="97"/>
      <c r="AM58" s="97"/>
      <c r="AN58" s="97"/>
      <c r="AO58" s="97"/>
      <c r="AP58" s="97"/>
      <c r="AQ58" s="97"/>
      <c r="AR58" s="25"/>
      <c r="AS58" s="97"/>
      <c r="AT58" s="97"/>
      <c r="AU58" s="97"/>
      <c r="AV58" s="97"/>
      <c r="AW58" s="97"/>
      <c r="AX58" s="97"/>
      <c r="AY58" s="97"/>
      <c r="AZ58" s="97"/>
    </row>
    <row r="59" spans="1:52" ht="3.75" customHeight="1" x14ac:dyDescent="0.25">
      <c r="AJ59" s="51"/>
      <c r="AK59" s="51"/>
      <c r="AL59" s="51"/>
      <c r="AM59" s="51"/>
      <c r="AN59" s="51"/>
      <c r="AO59" s="51"/>
      <c r="AP59" s="51"/>
      <c r="AQ59" s="51"/>
      <c r="AR59" s="25"/>
      <c r="AS59" s="51"/>
      <c r="AT59" s="51"/>
      <c r="AU59" s="51"/>
      <c r="AV59" s="51"/>
      <c r="AW59" s="51"/>
      <c r="AX59" s="51"/>
      <c r="AY59" s="51"/>
      <c r="AZ59" s="51"/>
    </row>
    <row r="60" spans="1:52" x14ac:dyDescent="0.25">
      <c r="D60" t="s">
        <v>12</v>
      </c>
      <c r="AJ60" s="97"/>
      <c r="AK60" s="97"/>
      <c r="AL60" s="97"/>
      <c r="AM60" s="97"/>
      <c r="AN60" s="97"/>
      <c r="AO60" s="97"/>
      <c r="AP60" s="97"/>
      <c r="AQ60" s="97"/>
      <c r="AR60" s="25"/>
      <c r="AS60" s="97"/>
      <c r="AT60" s="97"/>
      <c r="AU60" s="97"/>
      <c r="AV60" s="97"/>
      <c r="AW60" s="97"/>
      <c r="AX60" s="97"/>
      <c r="AY60" s="97"/>
      <c r="AZ60" s="97"/>
    </row>
    <row r="61" spans="1:52" ht="3.75" customHeight="1" x14ac:dyDescent="0.25">
      <c r="AJ61" s="51"/>
      <c r="AK61" s="51"/>
      <c r="AL61" s="51"/>
      <c r="AM61" s="51"/>
      <c r="AN61" s="51"/>
      <c r="AO61" s="51"/>
      <c r="AP61" s="51"/>
      <c r="AQ61" s="51"/>
      <c r="AR61" s="25"/>
      <c r="AS61" s="51"/>
      <c r="AT61" s="51"/>
      <c r="AU61" s="51"/>
      <c r="AV61" s="51"/>
      <c r="AW61" s="51"/>
      <c r="AX61" s="51"/>
      <c r="AY61" s="51"/>
      <c r="AZ61" s="51"/>
    </row>
    <row r="62" spans="1:52" x14ac:dyDescent="0.25">
      <c r="A62" s="1"/>
      <c r="D62" s="1" t="s">
        <v>62</v>
      </c>
      <c r="AJ62" s="62">
        <f>SUM(AJ26,AJ28,AJ30,AJ32,AJ34,AJ36,AJ38,AJ42,AJ46,AJ52,AJ54,AJ56,AJ58,AJ60,AJ48,AJ50)-AJ44-AJ40</f>
        <v>0</v>
      </c>
      <c r="AK62" s="62"/>
      <c r="AL62" s="62"/>
      <c r="AM62" s="62"/>
      <c r="AN62" s="62"/>
      <c r="AO62" s="62"/>
      <c r="AP62" s="62"/>
      <c r="AQ62" s="62"/>
      <c r="AR62" s="25"/>
      <c r="AS62" s="55">
        <f>SUM(AS26,AS28,AS30,AS32,AS34,AS36,AS38,AS42,AS46,AS52,AS54,AS56,AS58,AS60,AS48,AS50)-AS40-AS44</f>
        <v>0</v>
      </c>
      <c r="AT62" s="55"/>
      <c r="AU62" s="55"/>
      <c r="AV62" s="55"/>
      <c r="AW62" s="55"/>
      <c r="AX62" s="55"/>
      <c r="AY62" s="55"/>
      <c r="AZ62" s="55"/>
    </row>
    <row r="63" spans="1:52" ht="3.75" customHeight="1" x14ac:dyDescent="0.25">
      <c r="A63" s="1"/>
      <c r="D63" s="1"/>
      <c r="AJ63" s="105"/>
      <c r="AK63" s="105"/>
      <c r="AL63" s="105"/>
      <c r="AM63" s="105"/>
      <c r="AN63" s="105"/>
      <c r="AO63" s="105"/>
      <c r="AP63" s="105"/>
      <c r="AQ63" s="105"/>
      <c r="AR63" s="25"/>
      <c r="AS63" s="51"/>
      <c r="AT63" s="51"/>
      <c r="AU63" s="51"/>
      <c r="AV63" s="51"/>
      <c r="AW63" s="51"/>
      <c r="AX63" s="51"/>
      <c r="AY63" s="51"/>
      <c r="AZ63" s="51"/>
    </row>
    <row r="64" spans="1:52" x14ac:dyDescent="0.25">
      <c r="A64" s="1" t="s">
        <v>13</v>
      </c>
      <c r="B64" s="1"/>
      <c r="AJ64" s="62">
        <f>SUM(AJ22)-AJ62</f>
        <v>0</v>
      </c>
      <c r="AK64" s="62"/>
      <c r="AL64" s="62"/>
      <c r="AM64" s="62"/>
      <c r="AN64" s="62"/>
      <c r="AO64" s="62"/>
      <c r="AP64" s="62"/>
      <c r="AQ64" s="62"/>
      <c r="AR64" s="25"/>
      <c r="AS64" s="55">
        <f>SUM(AS22)-AS62</f>
        <v>0</v>
      </c>
      <c r="AT64" s="55"/>
      <c r="AU64" s="55"/>
      <c r="AV64" s="55"/>
      <c r="AW64" s="55"/>
      <c r="AX64" s="55"/>
      <c r="AY64" s="55"/>
      <c r="AZ64" s="55"/>
    </row>
    <row r="65" spans="1:52" ht="3.75" customHeight="1" x14ac:dyDescent="0.25"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x14ac:dyDescent="0.25">
      <c r="D66" s="1" t="s">
        <v>35</v>
      </c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3.75" customHeight="1" x14ac:dyDescent="0.25">
      <c r="A67" s="1" t="s">
        <v>35</v>
      </c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5" customHeight="1" x14ac:dyDescent="0.25">
      <c r="A68" s="1"/>
      <c r="D68" t="s">
        <v>45</v>
      </c>
      <c r="AJ68" s="99"/>
      <c r="AK68" s="99"/>
      <c r="AL68" s="99"/>
      <c r="AM68" s="99"/>
      <c r="AN68" s="99"/>
      <c r="AO68" s="99"/>
      <c r="AP68" s="99"/>
      <c r="AQ68" s="99"/>
      <c r="AR68" s="25"/>
      <c r="AS68" s="99"/>
      <c r="AT68" s="99"/>
      <c r="AU68" s="99"/>
      <c r="AV68" s="99"/>
      <c r="AW68" s="99"/>
      <c r="AX68" s="99"/>
      <c r="AY68" s="99"/>
      <c r="AZ68" s="99"/>
    </row>
    <row r="69" spans="1:52" ht="3.75" customHeight="1" x14ac:dyDescent="0.25">
      <c r="AJ69" s="102"/>
      <c r="AK69" s="102"/>
      <c r="AL69" s="102"/>
      <c r="AM69" s="102"/>
      <c r="AN69" s="102"/>
      <c r="AO69" s="102"/>
      <c r="AP69" s="102"/>
      <c r="AQ69" s="102"/>
      <c r="AR69" s="25"/>
      <c r="AS69" s="102"/>
      <c r="AT69" s="102"/>
      <c r="AU69" s="102"/>
      <c r="AV69" s="102"/>
      <c r="AW69" s="102"/>
      <c r="AX69" s="102"/>
      <c r="AY69" s="102"/>
      <c r="AZ69" s="102"/>
    </row>
    <row r="70" spans="1:52" x14ac:dyDescent="0.25">
      <c r="D70" s="1" t="s">
        <v>36</v>
      </c>
      <c r="AJ70" s="101"/>
      <c r="AK70" s="101"/>
      <c r="AL70" s="101"/>
      <c r="AM70" s="101"/>
      <c r="AN70" s="101"/>
      <c r="AO70" s="101"/>
      <c r="AP70" s="101"/>
      <c r="AQ70" s="101"/>
      <c r="AR70" s="25"/>
      <c r="AS70" s="100"/>
      <c r="AT70" s="100"/>
      <c r="AU70" s="100"/>
      <c r="AV70" s="100"/>
      <c r="AW70" s="100"/>
      <c r="AX70" s="100"/>
      <c r="AY70" s="100"/>
      <c r="AZ70" s="100"/>
    </row>
    <row r="71" spans="1:52" ht="3.75" customHeight="1" x14ac:dyDescent="0.25">
      <c r="A71" s="1" t="s">
        <v>36</v>
      </c>
      <c r="AJ71" s="52"/>
      <c r="AK71" s="52"/>
      <c r="AL71" s="52"/>
      <c r="AM71" s="52"/>
      <c r="AN71" s="52"/>
      <c r="AO71" s="52"/>
      <c r="AP71" s="52"/>
      <c r="AQ71" s="52"/>
      <c r="AR71" s="25"/>
      <c r="AS71" s="52"/>
      <c r="AT71" s="52"/>
      <c r="AU71" s="52"/>
      <c r="AV71" s="52"/>
      <c r="AW71" s="52"/>
      <c r="AX71" s="52"/>
      <c r="AY71" s="52"/>
      <c r="AZ71" s="52"/>
    </row>
    <row r="72" spans="1:52" x14ac:dyDescent="0.25">
      <c r="D72" t="s">
        <v>108</v>
      </c>
      <c r="AJ72" s="99"/>
      <c r="AK72" s="99"/>
      <c r="AL72" s="99"/>
      <c r="AM72" s="99"/>
      <c r="AN72" s="99"/>
      <c r="AO72" s="99"/>
      <c r="AP72" s="99"/>
      <c r="AQ72" s="99"/>
      <c r="AR72" s="25"/>
      <c r="AS72" s="99"/>
      <c r="AT72" s="99"/>
      <c r="AU72" s="99"/>
      <c r="AV72" s="99"/>
      <c r="AW72" s="99"/>
      <c r="AX72" s="99"/>
      <c r="AY72" s="99"/>
      <c r="AZ72" s="99"/>
    </row>
    <row r="73" spans="1:52" ht="3.75" customHeight="1" x14ac:dyDescent="0.25">
      <c r="AJ73" s="52"/>
      <c r="AK73" s="52"/>
      <c r="AL73" s="52"/>
      <c r="AM73" s="52"/>
      <c r="AN73" s="52"/>
      <c r="AO73" s="52"/>
      <c r="AP73" s="52"/>
      <c r="AQ73" s="52"/>
      <c r="AR73" s="25"/>
      <c r="AS73" s="52"/>
      <c r="AT73" s="52"/>
      <c r="AU73" s="52"/>
      <c r="AV73" s="52"/>
      <c r="AW73" s="52"/>
      <c r="AX73" s="52"/>
      <c r="AY73" s="52"/>
      <c r="AZ73" s="52"/>
    </row>
    <row r="74" spans="1:52" x14ac:dyDescent="0.25">
      <c r="D74" s="1" t="s">
        <v>109</v>
      </c>
      <c r="AJ74" s="98">
        <f>AJ64-AJ68-AJ72</f>
        <v>0</v>
      </c>
      <c r="AK74" s="98"/>
      <c r="AL74" s="98"/>
      <c r="AM74" s="98"/>
      <c r="AN74" s="98"/>
      <c r="AO74" s="98"/>
      <c r="AP74" s="98"/>
      <c r="AQ74" s="98"/>
      <c r="AR74" s="25"/>
      <c r="AS74" s="98">
        <f>AS64-AS68-AS72</f>
        <v>0</v>
      </c>
      <c r="AT74" s="98"/>
      <c r="AU74" s="98"/>
      <c r="AV74" s="98"/>
      <c r="AW74" s="98"/>
      <c r="AX74" s="98"/>
      <c r="AY74" s="98"/>
      <c r="AZ74" s="98"/>
    </row>
    <row r="75" spans="1:52" ht="3.75" customHeight="1" x14ac:dyDescent="0.25">
      <c r="A75" s="1" t="s">
        <v>14</v>
      </c>
      <c r="AJ75" s="51"/>
      <c r="AK75" s="51"/>
      <c r="AL75" s="51"/>
      <c r="AM75" s="51"/>
      <c r="AN75" s="51"/>
      <c r="AO75" s="51"/>
      <c r="AP75" s="51"/>
      <c r="AQ75" s="51"/>
      <c r="AR75" s="25"/>
      <c r="AS75" s="51"/>
      <c r="AT75" s="51"/>
      <c r="AU75" s="51"/>
      <c r="AV75" s="51"/>
      <c r="AW75" s="51"/>
      <c r="AX75" s="51"/>
      <c r="AY75" s="51"/>
      <c r="AZ75" s="51"/>
    </row>
    <row r="76" spans="1:52" x14ac:dyDescent="0.25">
      <c r="D76" s="1" t="s">
        <v>37</v>
      </c>
      <c r="AJ76" s="51"/>
      <c r="AK76" s="51"/>
      <c r="AL76" s="51"/>
      <c r="AM76" s="51"/>
      <c r="AN76" s="51"/>
      <c r="AO76" s="51"/>
      <c r="AP76" s="51"/>
      <c r="AQ76" s="51"/>
      <c r="AR76" s="25"/>
      <c r="AS76" s="51"/>
      <c r="AT76" s="51"/>
      <c r="AU76" s="51"/>
      <c r="AV76" s="51"/>
      <c r="AW76" s="51"/>
      <c r="AX76" s="51"/>
      <c r="AY76" s="51"/>
      <c r="AZ76" s="51"/>
    </row>
    <row r="77" spans="1:52" ht="3.75" customHeight="1" x14ac:dyDescent="0.25">
      <c r="A77" s="1" t="s">
        <v>37</v>
      </c>
      <c r="AJ77" s="52"/>
      <c r="AK77" s="52"/>
      <c r="AL77" s="52"/>
      <c r="AM77" s="52"/>
      <c r="AN77" s="52"/>
      <c r="AO77" s="52"/>
      <c r="AP77" s="52"/>
      <c r="AQ77" s="52"/>
      <c r="AR77" s="25"/>
      <c r="AS77" s="52"/>
      <c r="AT77" s="52"/>
      <c r="AU77" s="52"/>
      <c r="AV77" s="52"/>
      <c r="AW77" s="52"/>
      <c r="AX77" s="52"/>
      <c r="AY77" s="52"/>
      <c r="AZ77" s="52"/>
    </row>
    <row r="78" spans="1:52" x14ac:dyDescent="0.25">
      <c r="D78" t="s">
        <v>15</v>
      </c>
      <c r="AJ78" s="53"/>
      <c r="AK78" s="53"/>
      <c r="AL78" s="53"/>
      <c r="AM78" s="53"/>
      <c r="AN78" s="53"/>
      <c r="AO78" s="53"/>
      <c r="AP78" s="53"/>
      <c r="AQ78" s="53"/>
      <c r="AR78" s="25"/>
      <c r="AS78" s="53"/>
      <c r="AT78" s="53"/>
      <c r="AU78" s="53"/>
      <c r="AV78" s="53"/>
      <c r="AW78" s="53"/>
      <c r="AX78" s="53"/>
      <c r="AY78" s="53"/>
      <c r="AZ78" s="53"/>
    </row>
    <row r="79" spans="1:52" ht="3.75" customHeight="1" x14ac:dyDescent="0.25">
      <c r="AJ79" s="52"/>
      <c r="AK79" s="52"/>
      <c r="AL79" s="52"/>
      <c r="AM79" s="52"/>
      <c r="AN79" s="52"/>
      <c r="AO79" s="52"/>
      <c r="AP79" s="52"/>
      <c r="AQ79" s="52"/>
      <c r="AR79" s="25"/>
      <c r="AS79" s="52"/>
      <c r="AT79" s="52"/>
      <c r="AU79" s="52"/>
      <c r="AV79" s="52"/>
      <c r="AW79" s="52"/>
      <c r="AX79" s="52"/>
      <c r="AY79" s="52"/>
      <c r="AZ79" s="52"/>
    </row>
    <row r="80" spans="1:52" x14ac:dyDescent="0.25">
      <c r="D80" t="s">
        <v>90</v>
      </c>
      <c r="AJ80" s="53"/>
      <c r="AK80" s="53"/>
      <c r="AL80" s="53"/>
      <c r="AM80" s="53"/>
      <c r="AN80" s="53"/>
      <c r="AO80" s="53"/>
      <c r="AP80" s="53"/>
      <c r="AQ80" s="53"/>
      <c r="AR80" s="25"/>
      <c r="AS80" s="53"/>
      <c r="AT80" s="53"/>
      <c r="AU80" s="53"/>
      <c r="AV80" s="53"/>
      <c r="AW80" s="53"/>
      <c r="AX80" s="53"/>
      <c r="AY80" s="53"/>
      <c r="AZ80" s="53"/>
    </row>
    <row r="81" spans="1:60" ht="3.75" customHeight="1" x14ac:dyDescent="0.25">
      <c r="AJ81" s="52">
        <v>1</v>
      </c>
      <c r="AK81" s="52"/>
      <c r="AL81" s="52"/>
      <c r="AM81" s="52"/>
      <c r="AN81" s="52"/>
      <c r="AO81" s="52"/>
      <c r="AP81" s="52"/>
      <c r="AQ81" s="52"/>
      <c r="AR81" s="25"/>
      <c r="AS81" s="52"/>
      <c r="AT81" s="52"/>
      <c r="AU81" s="52"/>
      <c r="AV81" s="52"/>
      <c r="AW81" s="52"/>
      <c r="AX81" s="52"/>
      <c r="AY81" s="52"/>
      <c r="AZ81" s="52"/>
    </row>
    <row r="82" spans="1:60" x14ac:dyDescent="0.25">
      <c r="D82" t="s">
        <v>16</v>
      </c>
      <c r="AJ82" s="53"/>
      <c r="AK82" s="53"/>
      <c r="AL82" s="53"/>
      <c r="AM82" s="53"/>
      <c r="AN82" s="53"/>
      <c r="AO82" s="53"/>
      <c r="AP82" s="53"/>
      <c r="AQ82" s="53"/>
      <c r="AR82" s="25"/>
      <c r="AS82" s="53"/>
      <c r="AT82" s="53"/>
      <c r="AU82" s="53"/>
      <c r="AV82" s="53"/>
      <c r="AW82" s="53"/>
      <c r="AX82" s="53"/>
      <c r="AY82" s="53"/>
      <c r="AZ82" s="53"/>
    </row>
    <row r="83" spans="1:60" ht="3.75" customHeight="1" x14ac:dyDescent="0.25">
      <c r="AJ83" s="52"/>
      <c r="AK83" s="52"/>
      <c r="AL83" s="52"/>
      <c r="AM83" s="52"/>
      <c r="AN83" s="52"/>
      <c r="AO83" s="52"/>
      <c r="AP83" s="52"/>
      <c r="AQ83" s="52"/>
      <c r="AR83" s="25"/>
      <c r="AS83" s="52"/>
      <c r="AT83" s="52"/>
      <c r="AU83" s="52"/>
      <c r="AV83" s="52"/>
      <c r="AW83" s="52"/>
      <c r="AX83" s="52"/>
      <c r="AY83" s="52"/>
      <c r="AZ83" s="52"/>
    </row>
    <row r="84" spans="1:60" x14ac:dyDescent="0.25">
      <c r="D84" s="117" t="s">
        <v>17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J84" s="53"/>
      <c r="AK84" s="53"/>
      <c r="AL84" s="53"/>
      <c r="AM84" s="53"/>
      <c r="AN84" s="53"/>
      <c r="AO84" s="53"/>
      <c r="AP84" s="53"/>
      <c r="AQ84" s="53"/>
      <c r="AR84" s="25"/>
      <c r="AS84" s="75"/>
      <c r="AT84" s="75"/>
      <c r="AU84" s="75"/>
      <c r="AV84" s="75"/>
      <c r="AW84" s="75"/>
      <c r="AX84" s="75"/>
      <c r="AY84" s="75"/>
      <c r="AZ84" s="75"/>
    </row>
    <row r="85" spans="1:60" ht="3.75" customHeight="1" x14ac:dyDescent="0.25">
      <c r="AJ85" s="24"/>
      <c r="AK85" s="24"/>
      <c r="AL85" s="24"/>
      <c r="AM85" s="24"/>
      <c r="AN85" s="24"/>
      <c r="AO85" s="24"/>
      <c r="AP85" s="24"/>
      <c r="AQ85" s="24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60" x14ac:dyDescent="0.25">
      <c r="D86" s="1" t="s">
        <v>63</v>
      </c>
      <c r="AJ86" s="62">
        <f>SUM(,AJ78,AJ80,AJ82,AJ84,)</f>
        <v>0</v>
      </c>
      <c r="AK86" s="62"/>
      <c r="AL86" s="62"/>
      <c r="AM86" s="62"/>
      <c r="AN86" s="62"/>
      <c r="AO86" s="62"/>
      <c r="AP86" s="62"/>
      <c r="AQ86" s="62"/>
      <c r="AR86" s="25"/>
      <c r="AS86" s="55">
        <f>SUM(AS78,AS80,AS82,AS84)</f>
        <v>0</v>
      </c>
      <c r="AT86" s="55"/>
      <c r="AU86" s="55"/>
      <c r="AV86" s="55"/>
      <c r="AW86" s="55"/>
      <c r="AX86" s="55"/>
      <c r="AY86" s="55"/>
      <c r="AZ86" s="55"/>
      <c r="BG86" s="42"/>
      <c r="BH86" s="42"/>
    </row>
    <row r="87" spans="1:60" ht="3.75" customHeight="1" x14ac:dyDescent="0.25">
      <c r="AJ87" s="26"/>
      <c r="AK87" s="26"/>
      <c r="AL87" s="26"/>
      <c r="AM87" s="26"/>
      <c r="AN87" s="26"/>
      <c r="AO87" s="26"/>
      <c r="AP87" s="26"/>
      <c r="AQ87" s="26"/>
      <c r="AR87" s="25"/>
      <c r="AS87" s="26"/>
      <c r="AT87" s="26"/>
      <c r="AU87" s="26"/>
      <c r="AV87" s="26"/>
      <c r="AW87" s="26"/>
      <c r="AX87" s="26"/>
      <c r="AY87" s="26"/>
      <c r="AZ87" s="26"/>
      <c r="BG87" s="42"/>
      <c r="BH87" s="42"/>
    </row>
    <row r="88" spans="1:60" x14ac:dyDescent="0.25">
      <c r="B88" s="35"/>
      <c r="C88" s="35"/>
      <c r="D88" s="35" t="s">
        <v>110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AJ88" s="62">
        <f>SUM(AJ74)-AJ86</f>
        <v>0</v>
      </c>
      <c r="AK88" s="62"/>
      <c r="AL88" s="62"/>
      <c r="AM88" s="62"/>
      <c r="AN88" s="62"/>
      <c r="AO88" s="62"/>
      <c r="AP88" s="62"/>
      <c r="AQ88" s="62"/>
      <c r="AR88" s="25"/>
      <c r="AS88" s="55">
        <f>SUM(AS74)-AS86</f>
        <v>0</v>
      </c>
      <c r="AT88" s="55"/>
      <c r="AU88" s="55"/>
      <c r="AV88" s="55"/>
      <c r="AW88" s="55"/>
      <c r="AX88" s="55"/>
      <c r="AY88" s="55"/>
      <c r="AZ88" s="55"/>
      <c r="BG88" s="42"/>
      <c r="BH88" s="42"/>
    </row>
    <row r="89" spans="1:60" ht="3.75" customHeight="1" x14ac:dyDescent="0.25">
      <c r="A89" s="35" t="s">
        <v>55</v>
      </c>
      <c r="B89" s="3"/>
      <c r="C89" s="3"/>
      <c r="D89" s="14"/>
      <c r="E89" s="15"/>
      <c r="F89" s="15"/>
      <c r="G89" s="15"/>
      <c r="H89" s="15"/>
      <c r="I89" s="15"/>
      <c r="J89" s="15"/>
      <c r="K89" s="14"/>
      <c r="L89" s="14"/>
      <c r="M89" s="14"/>
      <c r="N89" s="14"/>
      <c r="AJ89" s="24"/>
      <c r="AK89" s="24"/>
      <c r="AL89" s="24"/>
      <c r="AM89" s="24"/>
      <c r="AN89" s="24"/>
      <c r="AO89" s="24"/>
      <c r="AP89" s="24"/>
      <c r="AQ89" s="24"/>
      <c r="AR89" s="25"/>
      <c r="AS89" s="24"/>
      <c r="AT89" s="24"/>
      <c r="AU89" s="24"/>
      <c r="AV89" s="24"/>
      <c r="AW89" s="24"/>
      <c r="AX89" s="24"/>
      <c r="AY89" s="24"/>
      <c r="AZ89" s="24"/>
      <c r="BG89" s="42"/>
      <c r="BH89" s="42"/>
    </row>
    <row r="90" spans="1:60" x14ac:dyDescent="0.25">
      <c r="B90" s="1"/>
      <c r="C90" s="1"/>
      <c r="D90" s="114" t="s">
        <v>34</v>
      </c>
      <c r="E90" s="114"/>
      <c r="F90" s="114"/>
      <c r="G90" s="114"/>
      <c r="H90" s="114"/>
      <c r="I90" s="114"/>
      <c r="J90" s="114"/>
      <c r="K90" s="1"/>
      <c r="L90" s="1"/>
      <c r="AJ90" s="104" t="e">
        <f>SUM(BH90/AJ101)*AJ107</f>
        <v>#DIV/0!</v>
      </c>
      <c r="AK90" s="62"/>
      <c r="AL90" s="62"/>
      <c r="AM90" s="62"/>
      <c r="AN90" s="62"/>
      <c r="AO90" s="62"/>
      <c r="AP90" s="62"/>
      <c r="AQ90" s="62"/>
      <c r="AR90" s="25"/>
      <c r="AS90" s="55" t="e">
        <f>SUM(BH92/AS101)*AS107</f>
        <v>#DIV/0!</v>
      </c>
      <c r="AT90" s="55"/>
      <c r="AU90" s="55"/>
      <c r="AV90" s="55"/>
      <c r="AW90" s="55"/>
      <c r="AX90" s="55"/>
      <c r="AY90" s="55"/>
      <c r="AZ90" s="55"/>
      <c r="BG90" s="42"/>
      <c r="BH90" s="43">
        <f>AJ68+AJ72+AJ86+AJ107+AJ62</f>
        <v>0</v>
      </c>
    </row>
    <row r="91" spans="1:60" ht="3.75" customHeight="1" x14ac:dyDescent="0.25">
      <c r="A91" s="1"/>
      <c r="B91" s="3"/>
      <c r="C91" s="3"/>
      <c r="D91" s="14"/>
      <c r="E91" s="15"/>
      <c r="F91" s="15"/>
      <c r="G91" s="15"/>
      <c r="H91" s="15"/>
      <c r="I91" s="15"/>
      <c r="J91" s="15"/>
      <c r="K91" s="14"/>
      <c r="L91" s="14"/>
      <c r="M91" s="14"/>
      <c r="N91" s="14"/>
      <c r="AJ91" s="24"/>
      <c r="AK91" s="24"/>
      <c r="AL91" s="24"/>
      <c r="AM91" s="24"/>
      <c r="AN91" s="24"/>
      <c r="AO91" s="24"/>
      <c r="AP91" s="24"/>
      <c r="AQ91" s="24"/>
      <c r="AR91" s="25"/>
      <c r="AS91" s="24"/>
      <c r="AT91" s="24"/>
      <c r="AU91" s="24"/>
      <c r="AV91" s="24"/>
      <c r="AW91" s="24"/>
      <c r="AX91" s="24"/>
      <c r="AY91" s="24"/>
      <c r="AZ91" s="24"/>
      <c r="BG91" s="42"/>
      <c r="BH91" s="42"/>
    </row>
    <row r="92" spans="1:60" x14ac:dyDescent="0.25">
      <c r="B92" s="35"/>
      <c r="C92" s="35"/>
      <c r="D92" s="35" t="s">
        <v>111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J92" s="55" t="e">
        <f>SUM(AJ88+AJ90)</f>
        <v>#DIV/0!</v>
      </c>
      <c r="AK92" s="55"/>
      <c r="AL92" s="55"/>
      <c r="AM92" s="55"/>
      <c r="AN92" s="55"/>
      <c r="AO92" s="55"/>
      <c r="AP92" s="55"/>
      <c r="AQ92" s="55"/>
      <c r="AR92" s="25"/>
      <c r="AS92" s="55" t="e">
        <f>SUM(AS88+AS90)</f>
        <v>#DIV/0!</v>
      </c>
      <c r="AT92" s="55"/>
      <c r="AU92" s="55"/>
      <c r="AV92" s="55"/>
      <c r="AW92" s="55"/>
      <c r="AX92" s="55"/>
      <c r="AY92" s="55"/>
      <c r="AZ92" s="55"/>
      <c r="BG92" s="42"/>
      <c r="BH92" s="43">
        <f>AS68+AS72+AS86+AJ107+AS62</f>
        <v>0</v>
      </c>
    </row>
    <row r="93" spans="1:60" ht="3.75" customHeight="1" x14ac:dyDescent="0.25">
      <c r="A93" s="35" t="s">
        <v>38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J93" s="34"/>
      <c r="AK93" s="36"/>
      <c r="AL93" s="36"/>
      <c r="AM93" s="36"/>
      <c r="AN93" s="36"/>
      <c r="AO93" s="36"/>
      <c r="AP93" s="36"/>
      <c r="AQ93" s="36"/>
      <c r="AR93" s="25"/>
      <c r="AS93" s="34"/>
      <c r="AT93" s="36"/>
      <c r="AU93" s="36"/>
      <c r="AV93" s="36"/>
      <c r="AW93" s="36"/>
      <c r="AX93" s="36"/>
      <c r="AY93" s="36"/>
      <c r="AZ93" s="36"/>
      <c r="BG93" s="42"/>
      <c r="BH93" s="42"/>
    </row>
    <row r="94" spans="1:60" x14ac:dyDescent="0.25">
      <c r="A94" s="35"/>
      <c r="D94" t="s">
        <v>113</v>
      </c>
      <c r="AJ94" s="115"/>
      <c r="AK94" s="115"/>
      <c r="AL94" s="115"/>
      <c r="AM94" s="115"/>
      <c r="AN94" s="115"/>
      <c r="AO94" s="115"/>
      <c r="AP94" s="115"/>
      <c r="AQ94" s="115"/>
      <c r="AR94" s="21"/>
      <c r="AS94" s="115"/>
      <c r="AT94" s="115"/>
      <c r="AU94" s="115"/>
      <c r="AV94" s="115"/>
      <c r="AW94" s="115"/>
      <c r="AX94" s="115"/>
      <c r="AY94" s="115"/>
      <c r="AZ94" s="115"/>
      <c r="BG94" s="42"/>
      <c r="BH94" s="42"/>
    </row>
    <row r="95" spans="1:60" ht="3.75" customHeight="1" x14ac:dyDescent="0.25">
      <c r="A95" s="35"/>
      <c r="AJ95" s="47"/>
      <c r="AK95" s="47"/>
      <c r="AL95" s="47"/>
      <c r="AM95" s="47"/>
      <c r="AN95" s="47"/>
      <c r="AO95" s="47"/>
      <c r="AP95" s="47"/>
      <c r="AQ95" s="47"/>
      <c r="AR95" s="21"/>
      <c r="AS95" s="47"/>
      <c r="AT95" s="47"/>
      <c r="AU95" s="47"/>
      <c r="AV95" s="47"/>
      <c r="AW95" s="47"/>
      <c r="AX95" s="47"/>
      <c r="AY95" s="47"/>
      <c r="AZ95" s="47"/>
      <c r="BG95" s="42"/>
      <c r="BH95" s="42"/>
    </row>
    <row r="96" spans="1:60" x14ac:dyDescent="0.25"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G96" s="42"/>
      <c r="BH96" s="42"/>
    </row>
    <row r="97" spans="1:66" ht="15.75" customHeight="1" x14ac:dyDescent="0.25">
      <c r="B97" s="44"/>
      <c r="C97" s="44"/>
      <c r="D97" s="114" t="s">
        <v>114</v>
      </c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J97" s="55" t="e">
        <f>SUM(AJ92)*AJ94</f>
        <v>#DIV/0!</v>
      </c>
      <c r="AK97" s="55"/>
      <c r="AL97" s="55"/>
      <c r="AM97" s="55"/>
      <c r="AN97" s="55"/>
      <c r="AO97" s="55"/>
      <c r="AP97" s="55"/>
      <c r="AQ97" s="55"/>
      <c r="AR97" s="21"/>
      <c r="AS97" s="55" t="e">
        <f>SUM(AS92)*AS94</f>
        <v>#DIV/0!</v>
      </c>
      <c r="AT97" s="55"/>
      <c r="AU97" s="55"/>
      <c r="AV97" s="55"/>
      <c r="AW97" s="55"/>
      <c r="AX97" s="55"/>
      <c r="AY97" s="55"/>
      <c r="AZ97" s="55"/>
      <c r="BG97" s="42"/>
      <c r="BH97" s="42"/>
    </row>
    <row r="98" spans="1:66" ht="6" customHeight="1" x14ac:dyDescent="0.25">
      <c r="A98" s="44"/>
      <c r="B98" s="3"/>
      <c r="C98" s="3"/>
      <c r="D98" s="14"/>
      <c r="E98" s="15"/>
      <c r="F98" s="15"/>
      <c r="G98" s="15"/>
      <c r="H98" s="15"/>
      <c r="I98" s="15"/>
      <c r="J98" s="15"/>
      <c r="K98" s="14"/>
      <c r="L98" s="14"/>
      <c r="M98" s="14"/>
      <c r="N98" s="14"/>
      <c r="AJ98" s="24"/>
      <c r="AK98" s="24"/>
      <c r="AL98" s="24"/>
      <c r="AM98" s="24"/>
      <c r="AN98" s="24"/>
      <c r="AO98" s="24"/>
      <c r="AP98" s="24"/>
      <c r="AQ98" s="24"/>
      <c r="AR98" s="25"/>
      <c r="AS98" s="24"/>
      <c r="AT98" s="24"/>
      <c r="AU98" s="24"/>
      <c r="AV98" s="24"/>
      <c r="AW98" s="24"/>
      <c r="AX98" s="24"/>
      <c r="AY98" s="24"/>
      <c r="AZ98" s="24"/>
    </row>
    <row r="99" spans="1:66" x14ac:dyDescent="0.25">
      <c r="B99" s="44"/>
      <c r="C99" s="44"/>
      <c r="D99" s="57" t="s">
        <v>65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AJ99" s="51"/>
      <c r="AK99" s="51"/>
      <c r="AL99" s="51"/>
      <c r="AM99" s="51"/>
      <c r="AN99" s="51"/>
      <c r="AO99" s="51"/>
      <c r="AP99" s="51"/>
      <c r="AQ99" s="51"/>
      <c r="AR99" s="25"/>
      <c r="AS99" s="51"/>
      <c r="AT99" s="51"/>
      <c r="AU99" s="51"/>
      <c r="AV99" s="51"/>
      <c r="AW99" s="51"/>
      <c r="AX99" s="51"/>
      <c r="AY99" s="51"/>
      <c r="AZ99" s="51"/>
    </row>
    <row r="100" spans="1:66" ht="3.75" customHeight="1" x14ac:dyDescent="0.25">
      <c r="A100" s="44"/>
      <c r="AJ100" s="51"/>
      <c r="AK100" s="51"/>
      <c r="AL100" s="51"/>
      <c r="AM100" s="51"/>
      <c r="AN100" s="51"/>
      <c r="AO100" s="51"/>
      <c r="AP100" s="51"/>
      <c r="AQ100" s="51"/>
      <c r="AR100" s="25"/>
      <c r="AS100" s="51"/>
      <c r="AT100" s="51"/>
      <c r="AU100" s="51"/>
      <c r="AV100" s="51"/>
      <c r="AW100" s="51"/>
      <c r="AX100" s="51"/>
      <c r="AY100" s="51"/>
      <c r="AZ100" s="51"/>
    </row>
    <row r="101" spans="1:66" x14ac:dyDescent="0.25">
      <c r="A101" s="1"/>
      <c r="D101" t="s">
        <v>48</v>
      </c>
      <c r="AJ101" s="76"/>
      <c r="AK101" s="76"/>
      <c r="AL101" s="76"/>
      <c r="AM101" s="76"/>
      <c r="AN101" s="76"/>
      <c r="AO101" s="76"/>
      <c r="AP101" s="76"/>
      <c r="AQ101" s="76"/>
      <c r="AR101" s="25"/>
      <c r="AS101" s="76"/>
      <c r="AT101" s="76"/>
      <c r="AU101" s="76"/>
      <c r="AV101" s="76"/>
      <c r="AW101" s="76"/>
      <c r="AX101" s="76"/>
      <c r="AY101" s="76"/>
      <c r="AZ101" s="76"/>
    </row>
    <row r="102" spans="1:66" ht="3.75" customHeight="1" x14ac:dyDescent="0.25">
      <c r="AJ102" s="51"/>
      <c r="AK102" s="51"/>
      <c r="AL102" s="51"/>
      <c r="AM102" s="51"/>
      <c r="AN102" s="51"/>
      <c r="AO102" s="51"/>
      <c r="AP102" s="51"/>
      <c r="AQ102" s="51"/>
      <c r="AR102" s="25"/>
      <c r="AS102" s="51"/>
      <c r="AT102" s="51"/>
      <c r="AU102" s="51"/>
      <c r="AV102" s="51"/>
      <c r="AW102" s="51"/>
      <c r="AX102" s="51"/>
      <c r="AY102" s="51"/>
      <c r="AZ102" s="51"/>
    </row>
    <row r="103" spans="1:66" x14ac:dyDescent="0.25">
      <c r="D103" t="s">
        <v>92</v>
      </c>
      <c r="AJ103" s="76"/>
      <c r="AK103" s="76"/>
      <c r="AL103" s="76"/>
      <c r="AM103" s="76"/>
      <c r="AN103" s="76"/>
      <c r="AO103" s="76"/>
      <c r="AP103" s="76"/>
      <c r="AQ103" s="76"/>
      <c r="AR103" s="25"/>
      <c r="AS103" s="76"/>
      <c r="AT103" s="76"/>
      <c r="AU103" s="76"/>
      <c r="AV103" s="76"/>
      <c r="AW103" s="76"/>
      <c r="AX103" s="76"/>
      <c r="AY103" s="76"/>
      <c r="AZ103" s="76"/>
      <c r="BC103" s="49"/>
      <c r="BD103" s="49"/>
      <c r="BE103" s="49"/>
      <c r="BF103" s="49"/>
      <c r="BG103" s="49"/>
      <c r="BH103" s="49"/>
      <c r="BI103" s="49"/>
      <c r="BJ103" s="49"/>
      <c r="BK103" s="49"/>
    </row>
    <row r="104" spans="1:66" ht="3.75" customHeight="1" x14ac:dyDescent="0.25">
      <c r="AJ104" s="51"/>
      <c r="AK104" s="51"/>
      <c r="AL104" s="51"/>
      <c r="AM104" s="51"/>
      <c r="AN104" s="51"/>
      <c r="AO104" s="51"/>
      <c r="AP104" s="51"/>
      <c r="AQ104" s="51"/>
      <c r="AR104" s="25"/>
      <c r="AS104" s="51"/>
      <c r="AT104" s="51"/>
      <c r="AU104" s="51"/>
      <c r="AV104" s="51"/>
      <c r="AW104" s="51"/>
      <c r="AX104" s="51"/>
      <c r="AY104" s="51"/>
      <c r="AZ104" s="51"/>
      <c r="BC104" s="49"/>
      <c r="BD104" s="49"/>
      <c r="BE104" s="49"/>
      <c r="BF104" s="49"/>
      <c r="BG104" s="49"/>
      <c r="BH104" s="49"/>
      <c r="BI104" s="49"/>
      <c r="BJ104" s="49"/>
      <c r="BK104" s="49"/>
    </row>
    <row r="105" spans="1:66" x14ac:dyDescent="0.25">
      <c r="D105" t="s">
        <v>93</v>
      </c>
      <c r="AJ105" s="76"/>
      <c r="AK105" s="76"/>
      <c r="AL105" s="76"/>
      <c r="AM105" s="76"/>
      <c r="AN105" s="76"/>
      <c r="AO105" s="76"/>
      <c r="AP105" s="76"/>
      <c r="AQ105" s="76"/>
      <c r="AR105" s="25"/>
      <c r="AS105" s="76"/>
      <c r="AT105" s="76"/>
      <c r="AU105" s="76"/>
      <c r="AV105" s="76"/>
      <c r="AW105" s="76"/>
      <c r="AX105" s="76"/>
      <c r="AY105" s="76"/>
      <c r="AZ105" s="76"/>
      <c r="BC105" s="49"/>
      <c r="BD105" s="49"/>
      <c r="BE105" s="49"/>
      <c r="BF105" s="49"/>
      <c r="BG105" s="49"/>
      <c r="BH105" s="49"/>
      <c r="BI105" s="49"/>
      <c r="BJ105" s="49"/>
      <c r="BK105" s="49"/>
    </row>
    <row r="106" spans="1:66" ht="3.75" customHeight="1" x14ac:dyDescent="0.25">
      <c r="AJ106" s="24"/>
      <c r="AK106" s="24"/>
      <c r="AL106" s="24"/>
      <c r="AM106" s="24"/>
      <c r="AN106" s="24"/>
      <c r="AO106" s="24"/>
      <c r="AP106" s="24"/>
      <c r="AQ106" s="24"/>
      <c r="AR106" s="25"/>
      <c r="AS106" s="24"/>
      <c r="AT106" s="24"/>
      <c r="AU106" s="24"/>
      <c r="AV106" s="24"/>
      <c r="AW106" s="24"/>
      <c r="AX106" s="24"/>
      <c r="AY106" s="24"/>
      <c r="AZ106" s="24"/>
      <c r="BC106" s="49"/>
      <c r="BD106" s="49"/>
      <c r="BE106" s="49"/>
      <c r="BF106" s="49"/>
      <c r="BG106" s="49"/>
      <c r="BH106" s="49"/>
      <c r="BI106" s="49"/>
      <c r="BJ106" s="49"/>
      <c r="BK106" s="49"/>
    </row>
    <row r="107" spans="1:66" x14ac:dyDescent="0.25">
      <c r="D107" t="s">
        <v>49</v>
      </c>
      <c r="AJ107" s="104">
        <f>AJ101-AJ103-AJ105</f>
        <v>0</v>
      </c>
      <c r="AK107" s="104"/>
      <c r="AL107" s="104"/>
      <c r="AM107" s="104"/>
      <c r="AN107" s="104"/>
      <c r="AO107" s="104"/>
      <c r="AP107" s="104"/>
      <c r="AQ107" s="104"/>
      <c r="AR107" s="25"/>
      <c r="AS107" s="104">
        <f>AS101-AS103-AS105</f>
        <v>0</v>
      </c>
      <c r="AT107" s="104"/>
      <c r="AU107" s="104"/>
      <c r="AV107" s="104"/>
      <c r="AW107" s="104"/>
      <c r="AX107" s="104"/>
      <c r="AY107" s="104"/>
      <c r="AZ107" s="104"/>
      <c r="BC107" s="49"/>
      <c r="BD107" s="49"/>
      <c r="BE107" s="49"/>
      <c r="BF107" s="49"/>
      <c r="BG107" s="49"/>
      <c r="BH107" s="49"/>
      <c r="BI107" s="49"/>
      <c r="BJ107" s="49"/>
      <c r="BK107" s="49"/>
    </row>
    <row r="108" spans="1:66" ht="3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50"/>
      <c r="BD108" s="50"/>
      <c r="BE108" s="50"/>
      <c r="BF108" s="50"/>
      <c r="BG108" s="50"/>
      <c r="BH108" s="50"/>
      <c r="BI108" s="50"/>
      <c r="BJ108" s="50"/>
      <c r="BK108" s="50"/>
      <c r="BL108" s="1"/>
      <c r="BM108" s="1"/>
      <c r="BN108" s="1"/>
    </row>
    <row r="109" spans="1:66" ht="15" customHeight="1" x14ac:dyDescent="0.25">
      <c r="B109" s="1"/>
      <c r="C109" s="1"/>
      <c r="D109" s="1" t="s">
        <v>64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50"/>
      <c r="BD109" s="50"/>
      <c r="BE109" s="50"/>
      <c r="BF109" s="50"/>
      <c r="BG109" s="50"/>
      <c r="BH109" s="50"/>
      <c r="BI109" s="50"/>
      <c r="BJ109" s="50"/>
      <c r="BK109" s="50"/>
      <c r="BL109" s="1"/>
      <c r="BM109" s="1"/>
      <c r="BN109" s="1"/>
    </row>
    <row r="110" spans="1:66" ht="3.75" customHeight="1" x14ac:dyDescent="0.25">
      <c r="A110" s="1" t="s">
        <v>64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J110" s="24"/>
      <c r="AK110" s="24"/>
      <c r="AL110" s="24"/>
      <c r="AM110" s="24"/>
      <c r="AN110" s="24"/>
      <c r="AO110" s="24"/>
      <c r="AP110" s="24"/>
      <c r="AQ110" s="24"/>
      <c r="AR110" s="25"/>
      <c r="AS110" s="24"/>
      <c r="AT110" s="24"/>
      <c r="AU110" s="24"/>
      <c r="AV110" s="24"/>
      <c r="AW110" s="24"/>
      <c r="AX110" s="24"/>
      <c r="AY110" s="24"/>
      <c r="AZ110" s="24"/>
      <c r="BC110" s="49"/>
      <c r="BD110" s="49"/>
      <c r="BE110" s="49"/>
      <c r="BF110" s="49"/>
      <c r="BG110" s="49"/>
      <c r="BH110" s="49"/>
      <c r="BI110" s="49"/>
      <c r="BJ110" s="49"/>
      <c r="BK110" s="49"/>
    </row>
    <row r="111" spans="1:66" ht="28.5" customHeight="1" x14ac:dyDescent="0.25">
      <c r="A111" s="1"/>
      <c r="D111" s="84" t="s">
        <v>115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J111" s="51"/>
      <c r="AK111" s="51"/>
      <c r="AL111" s="51"/>
      <c r="AM111" s="51"/>
      <c r="AN111" s="51"/>
      <c r="AO111" s="51"/>
      <c r="AP111" s="51"/>
      <c r="AQ111" s="51"/>
      <c r="AR111" s="25"/>
      <c r="AS111" s="51"/>
      <c r="AT111" s="51"/>
      <c r="AU111" s="51"/>
      <c r="AV111" s="51"/>
      <c r="AW111" s="51"/>
      <c r="AX111" s="51"/>
      <c r="AY111" s="51"/>
      <c r="AZ111" s="51"/>
      <c r="BC111" s="49"/>
      <c r="BD111" s="49"/>
      <c r="BE111" s="49"/>
      <c r="BF111" s="49"/>
      <c r="BG111" s="49"/>
      <c r="BH111" s="49"/>
      <c r="BI111" s="49"/>
      <c r="BJ111" s="49"/>
      <c r="BK111" s="49"/>
    </row>
    <row r="112" spans="1:66" ht="3.75" customHeight="1" x14ac:dyDescent="0.25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AJ112" s="52"/>
      <c r="AK112" s="52"/>
      <c r="AL112" s="52"/>
      <c r="AM112" s="52"/>
      <c r="AN112" s="52"/>
      <c r="AO112" s="52"/>
      <c r="AP112" s="52"/>
      <c r="AQ112" s="52"/>
      <c r="AR112" s="25"/>
      <c r="AS112" s="52"/>
      <c r="AT112" s="52"/>
      <c r="AU112" s="52"/>
      <c r="AV112" s="52"/>
      <c r="AW112" s="52"/>
      <c r="AX112" s="52"/>
      <c r="AY112" s="52"/>
      <c r="AZ112" s="52"/>
      <c r="BC112" s="49"/>
      <c r="BD112" s="49"/>
      <c r="BE112" s="49"/>
      <c r="BF112" s="49"/>
      <c r="BG112" s="49"/>
      <c r="BH112" s="49"/>
      <c r="BI112" s="49"/>
      <c r="BJ112" s="49"/>
      <c r="BK112" s="49"/>
    </row>
    <row r="113" spans="1:63" ht="21.75" customHeight="1" x14ac:dyDescent="0.25">
      <c r="D113" t="s">
        <v>116</v>
      </c>
      <c r="AJ113" s="51"/>
      <c r="AK113" s="51"/>
      <c r="AL113" s="51"/>
      <c r="AM113" s="51"/>
      <c r="AN113" s="51"/>
      <c r="AO113" s="51"/>
      <c r="AP113" s="51"/>
      <c r="AQ113" s="51"/>
      <c r="AR113" s="25"/>
      <c r="AS113" s="51"/>
      <c r="AT113" s="51"/>
      <c r="AU113" s="51"/>
      <c r="AV113" s="51"/>
      <c r="AW113" s="51"/>
      <c r="AX113" s="51"/>
      <c r="AY113" s="51"/>
      <c r="AZ113" s="51"/>
      <c r="BC113" s="49"/>
      <c r="BD113" s="49"/>
      <c r="BE113" s="49"/>
      <c r="BF113" s="49"/>
      <c r="BG113" s="49"/>
      <c r="BH113" s="49"/>
      <c r="BI113" s="49"/>
      <c r="BJ113" s="49"/>
      <c r="BK113" s="49"/>
    </row>
    <row r="114" spans="1:63" ht="51" customHeight="1" x14ac:dyDescent="0.25">
      <c r="A114" s="5" t="s">
        <v>4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77"/>
      <c r="AK114" s="77"/>
      <c r="AL114" s="77"/>
      <c r="AM114" s="77"/>
      <c r="AN114" s="77"/>
      <c r="AO114" s="77"/>
      <c r="AP114" s="77"/>
      <c r="AQ114" s="77"/>
      <c r="AR114" s="30"/>
      <c r="AS114" s="77"/>
      <c r="AT114" s="77"/>
      <c r="AU114" s="77"/>
      <c r="AV114" s="77"/>
      <c r="AW114" s="77"/>
      <c r="AX114" s="77"/>
      <c r="AY114" s="77"/>
      <c r="AZ114" s="77"/>
      <c r="BC114" s="49"/>
      <c r="BD114" s="49"/>
      <c r="BE114" s="49"/>
      <c r="BF114" s="49"/>
      <c r="BG114" s="49"/>
      <c r="BH114" s="49"/>
      <c r="BI114" s="49"/>
      <c r="BJ114" s="49"/>
      <c r="BK114" s="49"/>
    </row>
    <row r="115" spans="1:63" ht="3.75" customHeight="1" x14ac:dyDescent="0.25">
      <c r="A115" t="s">
        <v>75</v>
      </c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C115" s="49"/>
      <c r="BD115" s="49"/>
      <c r="BE115" s="49"/>
      <c r="BF115" s="49"/>
      <c r="BG115" s="49"/>
      <c r="BH115" s="49"/>
      <c r="BI115" s="49"/>
      <c r="BJ115" s="49"/>
      <c r="BK115" s="49"/>
    </row>
    <row r="116" spans="1:63" ht="12.75" customHeight="1" x14ac:dyDescent="0.25">
      <c r="A116" s="1" t="s">
        <v>75</v>
      </c>
      <c r="AJ116" s="78"/>
      <c r="AK116" s="78"/>
      <c r="AL116" s="78"/>
      <c r="AM116" s="78"/>
      <c r="AN116" s="78"/>
      <c r="AO116" s="78"/>
      <c r="AP116" s="78"/>
      <c r="AQ116" s="78"/>
      <c r="AR116" s="25"/>
      <c r="AS116" s="78"/>
      <c r="AT116" s="78"/>
      <c r="AU116" s="78"/>
      <c r="AV116" s="78"/>
      <c r="AW116" s="78"/>
      <c r="AX116" s="78"/>
      <c r="AY116" s="78"/>
      <c r="AZ116" s="78"/>
      <c r="BC116" s="49"/>
      <c r="BD116" s="49"/>
      <c r="BE116" s="49"/>
      <c r="BF116" s="49"/>
      <c r="BG116" s="49"/>
      <c r="BH116" s="49"/>
      <c r="BI116" s="49"/>
      <c r="BJ116" s="49"/>
      <c r="BK116" s="49"/>
    </row>
    <row r="117" spans="1:63" ht="20.25" customHeight="1" x14ac:dyDescent="0.25">
      <c r="A117" s="1" t="s">
        <v>131</v>
      </c>
      <c r="AJ117" s="51"/>
      <c r="AK117" s="51"/>
      <c r="AL117" s="51"/>
      <c r="AM117" s="51"/>
      <c r="AN117" s="51"/>
      <c r="AO117" s="51"/>
      <c r="AP117" s="51"/>
      <c r="AQ117" s="51"/>
      <c r="AR117" s="25"/>
      <c r="AS117" s="51"/>
      <c r="AT117" s="51"/>
      <c r="AU117" s="51"/>
      <c r="AV117" s="51"/>
      <c r="AW117" s="51"/>
      <c r="AX117" s="51"/>
      <c r="AY117" s="51"/>
      <c r="AZ117" s="51"/>
      <c r="BC117" s="49"/>
      <c r="BD117" s="49"/>
      <c r="BE117" s="49"/>
      <c r="BF117" s="49"/>
      <c r="BG117" s="49"/>
      <c r="BH117" s="49"/>
      <c r="BI117" s="49"/>
      <c r="BJ117" s="49"/>
      <c r="BK117" s="49"/>
    </row>
    <row r="118" spans="1:63" ht="3.75" customHeight="1" x14ac:dyDescent="0.25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J118" s="54"/>
      <c r="AK118" s="54"/>
      <c r="AL118" s="54"/>
      <c r="AM118" s="54"/>
      <c r="AN118" s="54"/>
      <c r="AO118" s="54"/>
      <c r="AP118" s="54"/>
      <c r="AQ118" s="54"/>
      <c r="AR118" s="25"/>
      <c r="AS118" s="54"/>
      <c r="AT118" s="54"/>
      <c r="AU118" s="54"/>
      <c r="AV118" s="54"/>
      <c r="AW118" s="54"/>
      <c r="AX118" s="54"/>
      <c r="AY118" s="54"/>
      <c r="AZ118" s="54"/>
      <c r="BC118" s="49"/>
      <c r="BD118" s="49"/>
      <c r="BE118" s="49"/>
      <c r="BF118" s="49"/>
      <c r="BG118" s="49"/>
      <c r="BH118" s="49"/>
      <c r="BI118" s="49"/>
      <c r="BJ118" s="49"/>
      <c r="BK118" s="49"/>
    </row>
    <row r="119" spans="1:63" ht="38.25" customHeight="1" x14ac:dyDescent="0.25">
      <c r="D119" s="11"/>
      <c r="E119" s="56" t="s">
        <v>91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J119" s="51"/>
      <c r="AK119" s="51"/>
      <c r="AL119" s="51"/>
      <c r="AM119" s="51"/>
      <c r="AN119" s="51"/>
      <c r="AO119" s="51"/>
      <c r="AP119" s="51"/>
      <c r="AQ119" s="51"/>
      <c r="AR119" s="25"/>
      <c r="AS119" s="51"/>
      <c r="AT119" s="51"/>
      <c r="AU119" s="51"/>
      <c r="AV119" s="51"/>
      <c r="AW119" s="51"/>
      <c r="AX119" s="51"/>
      <c r="AY119" s="51"/>
      <c r="AZ119" s="51"/>
      <c r="BC119" s="49"/>
      <c r="BD119" s="49"/>
      <c r="BE119" s="49"/>
      <c r="BF119" s="49"/>
      <c r="BG119" s="49"/>
      <c r="BH119" s="49"/>
      <c r="BI119" s="49"/>
      <c r="BJ119" s="49"/>
      <c r="BK119" s="49"/>
    </row>
    <row r="120" spans="1:63" x14ac:dyDescent="0.25">
      <c r="D120" t="s">
        <v>51</v>
      </c>
      <c r="AJ120" s="53"/>
      <c r="AK120" s="53"/>
      <c r="AL120" s="53"/>
      <c r="AM120" s="53"/>
      <c r="AN120" s="53"/>
      <c r="AO120" s="53"/>
      <c r="AP120" s="53"/>
      <c r="AQ120" s="53"/>
      <c r="AR120" s="25"/>
      <c r="AS120" s="53"/>
      <c r="AT120" s="53"/>
      <c r="AU120" s="53"/>
      <c r="AV120" s="53"/>
      <c r="AW120" s="53"/>
      <c r="AX120" s="53"/>
      <c r="AY120" s="53"/>
      <c r="AZ120" s="53"/>
      <c r="BC120" s="49"/>
      <c r="BD120" s="49"/>
      <c r="BE120" s="49"/>
      <c r="BF120" s="49"/>
      <c r="BG120" s="49"/>
      <c r="BH120" s="49"/>
      <c r="BI120" s="49"/>
      <c r="BJ120" s="49"/>
      <c r="BK120" s="49"/>
    </row>
    <row r="121" spans="1:63" ht="4.5" customHeight="1" x14ac:dyDescent="0.2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J121" s="51"/>
      <c r="AK121" s="51"/>
      <c r="AL121" s="51"/>
      <c r="AM121" s="51"/>
      <c r="AN121" s="51"/>
      <c r="AO121" s="51"/>
      <c r="AP121" s="51"/>
      <c r="AQ121" s="51"/>
      <c r="AR121" s="25"/>
      <c r="AS121" s="51"/>
      <c r="AT121" s="51"/>
      <c r="AU121" s="51"/>
      <c r="AV121" s="51"/>
      <c r="AW121" s="51"/>
      <c r="AX121" s="51"/>
      <c r="AY121" s="51"/>
      <c r="AZ121" s="51"/>
      <c r="BC121" s="49"/>
      <c r="BD121" s="49"/>
      <c r="BE121" s="49"/>
      <c r="BF121" s="49"/>
      <c r="BG121" s="49"/>
      <c r="BH121" s="49"/>
      <c r="BI121" s="49"/>
      <c r="BJ121" s="49"/>
      <c r="BK121" s="49"/>
    </row>
    <row r="122" spans="1:63" x14ac:dyDescent="0.25">
      <c r="D122" t="s">
        <v>18</v>
      </c>
      <c r="AJ122" s="53"/>
      <c r="AK122" s="53"/>
      <c r="AL122" s="53"/>
      <c r="AM122" s="53"/>
      <c r="AN122" s="53"/>
      <c r="AO122" s="53"/>
      <c r="AP122" s="53"/>
      <c r="AQ122" s="53"/>
      <c r="AR122" s="25"/>
      <c r="AS122" s="53"/>
      <c r="AT122" s="53"/>
      <c r="AU122" s="53"/>
      <c r="AV122" s="53"/>
      <c r="AW122" s="53"/>
      <c r="AX122" s="53"/>
      <c r="AY122" s="53"/>
      <c r="AZ122" s="53"/>
      <c r="BC122" s="49"/>
      <c r="BD122" s="49"/>
      <c r="BE122" s="49"/>
      <c r="BF122" s="49"/>
      <c r="BG122" s="49"/>
      <c r="BH122" s="49"/>
      <c r="BI122" s="49"/>
      <c r="BJ122" s="49"/>
      <c r="BK122" s="49"/>
    </row>
    <row r="123" spans="1:63" ht="3.75" customHeight="1" x14ac:dyDescent="0.25">
      <c r="AJ123" s="51"/>
      <c r="AK123" s="51"/>
      <c r="AL123" s="51"/>
      <c r="AM123" s="51"/>
      <c r="AN123" s="51"/>
      <c r="AO123" s="51"/>
      <c r="AP123" s="51"/>
      <c r="AQ123" s="51"/>
      <c r="AR123" s="25"/>
      <c r="AS123" s="51"/>
      <c r="AT123" s="51"/>
      <c r="AU123" s="51"/>
      <c r="AV123" s="51"/>
      <c r="AW123" s="51"/>
      <c r="AX123" s="51"/>
      <c r="AY123" s="51"/>
      <c r="AZ123" s="51"/>
    </row>
    <row r="124" spans="1:63" x14ac:dyDescent="0.25">
      <c r="D124" t="s">
        <v>19</v>
      </c>
      <c r="AJ124" s="53"/>
      <c r="AK124" s="53"/>
      <c r="AL124" s="53"/>
      <c r="AM124" s="53"/>
      <c r="AN124" s="53"/>
      <c r="AO124" s="53"/>
      <c r="AP124" s="53"/>
      <c r="AQ124" s="53"/>
      <c r="AR124" s="25"/>
      <c r="AS124" s="53"/>
      <c r="AT124" s="53"/>
      <c r="AU124" s="53"/>
      <c r="AV124" s="53"/>
      <c r="AW124" s="53"/>
      <c r="AX124" s="53"/>
      <c r="AY124" s="53"/>
      <c r="AZ124" s="53"/>
    </row>
    <row r="125" spans="1:63" ht="3.75" customHeight="1" x14ac:dyDescent="0.25">
      <c r="AJ125" s="24"/>
      <c r="AK125" s="24"/>
      <c r="AL125" s="24"/>
      <c r="AM125" s="24"/>
      <c r="AN125" s="24"/>
      <c r="AO125" s="24"/>
      <c r="AP125" s="24"/>
      <c r="AQ125" s="24"/>
      <c r="AR125" s="25"/>
      <c r="AS125" s="24"/>
      <c r="AT125" s="24"/>
      <c r="AU125" s="24"/>
      <c r="AV125" s="24"/>
      <c r="AW125" s="24"/>
      <c r="AX125" s="24"/>
      <c r="AY125" s="24"/>
      <c r="AZ125" s="24"/>
    </row>
    <row r="126" spans="1:63" x14ac:dyDescent="0.25">
      <c r="D126" t="s">
        <v>39</v>
      </c>
      <c r="AJ126" s="53"/>
      <c r="AK126" s="53"/>
      <c r="AL126" s="53"/>
      <c r="AM126" s="53"/>
      <c r="AN126" s="53"/>
      <c r="AO126" s="53"/>
      <c r="AP126" s="53"/>
      <c r="AQ126" s="53"/>
      <c r="AR126" s="25"/>
      <c r="AS126" s="53"/>
      <c r="AT126" s="53"/>
      <c r="AU126" s="53"/>
      <c r="AV126" s="53"/>
      <c r="AW126" s="53"/>
      <c r="AX126" s="53"/>
      <c r="AY126" s="53"/>
      <c r="AZ126" s="53"/>
    </row>
    <row r="127" spans="1:63" ht="3.75" customHeight="1" x14ac:dyDescent="0.25">
      <c r="AJ127" s="51"/>
      <c r="AK127" s="51"/>
      <c r="AL127" s="51"/>
      <c r="AM127" s="51"/>
      <c r="AN127" s="51"/>
      <c r="AO127" s="51"/>
      <c r="AP127" s="51"/>
      <c r="AQ127" s="51"/>
      <c r="AR127" s="25"/>
      <c r="AS127" s="51"/>
      <c r="AT127" s="51"/>
      <c r="AU127" s="51"/>
      <c r="AV127" s="51"/>
      <c r="AW127" s="51"/>
      <c r="AX127" s="51"/>
      <c r="AY127" s="51"/>
      <c r="AZ127" s="51"/>
    </row>
    <row r="128" spans="1:63" x14ac:dyDescent="0.25">
      <c r="D128" t="s">
        <v>20</v>
      </c>
      <c r="AJ128" s="53"/>
      <c r="AK128" s="53"/>
      <c r="AL128" s="53"/>
      <c r="AM128" s="53"/>
      <c r="AN128" s="53"/>
      <c r="AO128" s="53"/>
      <c r="AP128" s="53"/>
      <c r="AQ128" s="53"/>
      <c r="AR128" s="25"/>
      <c r="AS128" s="53"/>
      <c r="AT128" s="53"/>
      <c r="AU128" s="53"/>
      <c r="AV128" s="53"/>
      <c r="AW128" s="53"/>
      <c r="AX128" s="53"/>
      <c r="AY128" s="53"/>
      <c r="AZ128" s="53"/>
    </row>
    <row r="129" spans="1:52" ht="4.5" customHeight="1" x14ac:dyDescent="0.25">
      <c r="AJ129" s="51"/>
      <c r="AK129" s="51"/>
      <c r="AL129" s="51"/>
      <c r="AM129" s="51"/>
      <c r="AN129" s="51"/>
      <c r="AO129" s="51"/>
      <c r="AP129" s="51"/>
      <c r="AQ129" s="51"/>
      <c r="AR129" s="25"/>
      <c r="AS129" s="51"/>
      <c r="AT129" s="51"/>
      <c r="AU129" s="51"/>
      <c r="AV129" s="51"/>
      <c r="AW129" s="51"/>
      <c r="AX129" s="51"/>
      <c r="AY129" s="51"/>
      <c r="AZ129" s="51"/>
    </row>
    <row r="130" spans="1:52" x14ac:dyDescent="0.25">
      <c r="D130" t="s">
        <v>134</v>
      </c>
      <c r="AJ130" s="53"/>
      <c r="AK130" s="53"/>
      <c r="AL130" s="53"/>
      <c r="AM130" s="53"/>
      <c r="AN130" s="53"/>
      <c r="AO130" s="53"/>
      <c r="AP130" s="53"/>
      <c r="AQ130" s="53"/>
      <c r="AR130" s="25"/>
      <c r="AS130" s="53"/>
      <c r="AT130" s="53"/>
      <c r="AU130" s="53"/>
      <c r="AV130" s="53"/>
      <c r="AW130" s="53"/>
      <c r="AX130" s="53"/>
      <c r="AY130" s="53"/>
      <c r="AZ130" s="53"/>
    </row>
    <row r="131" spans="1:52" ht="3.75" customHeight="1" x14ac:dyDescent="0.25">
      <c r="AJ131" s="51"/>
      <c r="AK131" s="51"/>
      <c r="AL131" s="51"/>
      <c r="AM131" s="51"/>
      <c r="AN131" s="51"/>
      <c r="AO131" s="51"/>
      <c r="AP131" s="51"/>
      <c r="AQ131" s="51"/>
      <c r="AR131" s="25"/>
      <c r="AS131" s="51"/>
      <c r="AT131" s="51"/>
      <c r="AU131" s="51"/>
      <c r="AV131" s="51"/>
      <c r="AW131" s="51"/>
      <c r="AX131" s="51"/>
      <c r="AY131" s="51"/>
      <c r="AZ131" s="51"/>
    </row>
    <row r="132" spans="1:52" x14ac:dyDescent="0.25">
      <c r="D132" s="1" t="s">
        <v>52</v>
      </c>
      <c r="AJ132" s="53"/>
      <c r="AK132" s="53"/>
      <c r="AL132" s="53"/>
      <c r="AM132" s="53"/>
      <c r="AN132" s="53"/>
      <c r="AO132" s="53"/>
      <c r="AP132" s="53"/>
      <c r="AQ132" s="53"/>
      <c r="AR132" s="25"/>
      <c r="AS132" s="53"/>
      <c r="AT132" s="53"/>
      <c r="AU132" s="53"/>
      <c r="AV132" s="53"/>
      <c r="AW132" s="53"/>
      <c r="AX132" s="53"/>
      <c r="AY132" s="53"/>
      <c r="AZ132" s="53"/>
    </row>
    <row r="133" spans="1:52" ht="3.75" customHeight="1" x14ac:dyDescent="0.25">
      <c r="AJ133" s="51"/>
      <c r="AK133" s="51"/>
      <c r="AL133" s="51"/>
      <c r="AM133" s="51"/>
      <c r="AN133" s="51"/>
      <c r="AO133" s="51"/>
      <c r="AP133" s="51"/>
      <c r="AQ133" s="51"/>
      <c r="AR133" s="25"/>
      <c r="AS133" s="51"/>
      <c r="AT133" s="51"/>
      <c r="AU133" s="51"/>
      <c r="AV133" s="51"/>
      <c r="AW133" s="51"/>
      <c r="AX133" s="51"/>
      <c r="AY133" s="51"/>
      <c r="AZ133" s="51"/>
    </row>
    <row r="134" spans="1:52" ht="32.25" customHeight="1" x14ac:dyDescent="0.25">
      <c r="A134" s="58" t="s">
        <v>76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J134" s="51"/>
      <c r="AK134" s="51"/>
      <c r="AL134" s="51"/>
      <c r="AM134" s="51"/>
      <c r="AN134" s="51"/>
      <c r="AO134" s="51"/>
      <c r="AP134" s="51"/>
      <c r="AQ134" s="51"/>
      <c r="AR134" s="25"/>
      <c r="AS134" s="51"/>
      <c r="AT134" s="51"/>
      <c r="AU134" s="51"/>
      <c r="AV134" s="51"/>
      <c r="AW134" s="51"/>
      <c r="AX134" s="51"/>
      <c r="AY134" s="51"/>
      <c r="AZ134" s="51"/>
    </row>
    <row r="135" spans="1:52" ht="15" customHeight="1" x14ac:dyDescent="0.25">
      <c r="D135" t="s">
        <v>117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J135" s="24"/>
      <c r="AK135" s="24"/>
      <c r="AL135" s="24"/>
      <c r="AM135" s="24"/>
      <c r="AN135" s="24"/>
      <c r="AO135" s="24"/>
      <c r="AP135" s="24"/>
      <c r="AQ135" s="24"/>
      <c r="AR135" s="25"/>
      <c r="AS135" s="24"/>
      <c r="AT135" s="24"/>
      <c r="AU135" s="24"/>
      <c r="AV135" s="24"/>
      <c r="AW135" s="24"/>
      <c r="AX135" s="24"/>
      <c r="AY135" s="24"/>
      <c r="AZ135" s="24"/>
    </row>
    <row r="136" spans="1:52" ht="3.75" customHeight="1" x14ac:dyDescent="0.25"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J136" s="24"/>
      <c r="AK136" s="24"/>
      <c r="AL136" s="24"/>
      <c r="AM136" s="24"/>
      <c r="AN136" s="24"/>
      <c r="AO136" s="24"/>
      <c r="AP136" s="24"/>
      <c r="AQ136" s="24"/>
      <c r="AR136" s="25"/>
      <c r="AS136" s="24"/>
      <c r="AT136" s="24"/>
      <c r="AU136" s="24"/>
      <c r="AV136" s="24"/>
      <c r="AW136" s="24"/>
      <c r="AX136" s="24"/>
      <c r="AY136" s="24"/>
      <c r="AZ136" s="24"/>
    </row>
    <row r="137" spans="1:52" ht="38.25" customHeight="1" x14ac:dyDescent="0.25"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J137" s="93"/>
      <c r="AK137" s="93"/>
      <c r="AL137" s="93"/>
      <c r="AM137" s="93"/>
      <c r="AN137" s="93"/>
      <c r="AO137" s="93"/>
      <c r="AP137" s="93"/>
      <c r="AQ137" s="93"/>
      <c r="AR137" s="25"/>
      <c r="AS137" s="93"/>
      <c r="AT137" s="93"/>
      <c r="AU137" s="93"/>
      <c r="AV137" s="93"/>
      <c r="AW137" s="93"/>
      <c r="AX137" s="93"/>
      <c r="AY137" s="93"/>
      <c r="AZ137" s="93"/>
    </row>
    <row r="138" spans="1:52" ht="3.75" customHeight="1" x14ac:dyDescent="0.25"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J138" s="51"/>
      <c r="AK138" s="51"/>
      <c r="AL138" s="51"/>
      <c r="AM138" s="51"/>
      <c r="AN138" s="51"/>
      <c r="AO138" s="51"/>
      <c r="AP138" s="51"/>
      <c r="AQ138" s="51"/>
      <c r="AR138" s="25"/>
      <c r="AS138" s="51"/>
      <c r="AT138" s="51"/>
      <c r="AU138" s="51"/>
      <c r="AV138" s="51"/>
      <c r="AW138" s="51"/>
      <c r="AX138" s="51"/>
      <c r="AY138" s="51"/>
      <c r="AZ138" s="51"/>
    </row>
    <row r="139" spans="1:52" x14ac:dyDescent="0.25">
      <c r="D139" t="s">
        <v>67</v>
      </c>
      <c r="AJ139" s="53"/>
      <c r="AK139" s="53"/>
      <c r="AL139" s="53"/>
      <c r="AM139" s="53"/>
      <c r="AN139" s="53"/>
      <c r="AO139" s="53"/>
      <c r="AP139" s="53"/>
      <c r="AQ139" s="53"/>
      <c r="AR139" s="25"/>
      <c r="AS139" s="53"/>
      <c r="AT139" s="53"/>
      <c r="AU139" s="53"/>
      <c r="AV139" s="53"/>
      <c r="AW139" s="53"/>
      <c r="AX139" s="53"/>
      <c r="AY139" s="53"/>
      <c r="AZ139" s="53"/>
    </row>
    <row r="140" spans="1:52" ht="3.75" customHeight="1" x14ac:dyDescent="0.25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J140" s="51"/>
      <c r="AK140" s="51"/>
      <c r="AL140" s="51"/>
      <c r="AM140" s="51"/>
      <c r="AN140" s="51"/>
      <c r="AO140" s="51"/>
      <c r="AP140" s="51"/>
      <c r="AQ140" s="51"/>
      <c r="AR140" s="25"/>
      <c r="AS140" s="51"/>
      <c r="AT140" s="51"/>
      <c r="AU140" s="51"/>
      <c r="AV140" s="51"/>
      <c r="AW140" s="51"/>
      <c r="AX140" s="51"/>
      <c r="AY140" s="51"/>
      <c r="AZ140" s="51"/>
    </row>
    <row r="141" spans="1:52" x14ac:dyDescent="0.25">
      <c r="D141" t="s">
        <v>68</v>
      </c>
      <c r="AJ141" s="53"/>
      <c r="AK141" s="53"/>
      <c r="AL141" s="53"/>
      <c r="AM141" s="53"/>
      <c r="AN141" s="53"/>
      <c r="AO141" s="53"/>
      <c r="AP141" s="53"/>
      <c r="AQ141" s="53"/>
      <c r="AR141" s="25"/>
      <c r="AS141" s="53"/>
      <c r="AT141" s="53"/>
      <c r="AU141" s="53"/>
      <c r="AV141" s="53"/>
      <c r="AW141" s="53"/>
      <c r="AX141" s="53"/>
      <c r="AY141" s="53"/>
      <c r="AZ141" s="53"/>
    </row>
    <row r="142" spans="1:52" ht="3.75" customHeight="1" x14ac:dyDescent="0.25">
      <c r="AJ142" s="103"/>
      <c r="AK142" s="103"/>
      <c r="AL142" s="103"/>
      <c r="AM142" s="103"/>
      <c r="AN142" s="103"/>
      <c r="AO142" s="103"/>
      <c r="AP142" s="103"/>
      <c r="AQ142" s="103"/>
      <c r="AR142" s="25"/>
      <c r="AS142" s="51"/>
      <c r="AT142" s="51"/>
      <c r="AU142" s="51"/>
      <c r="AV142" s="51"/>
      <c r="AW142" s="51"/>
      <c r="AX142" s="51"/>
      <c r="AY142" s="51"/>
      <c r="AZ142" s="51"/>
    </row>
    <row r="143" spans="1:52" x14ac:dyDescent="0.25">
      <c r="D143" t="s">
        <v>39</v>
      </c>
      <c r="AJ143" s="53"/>
      <c r="AK143" s="53"/>
      <c r="AL143" s="53"/>
      <c r="AM143" s="53"/>
      <c r="AN143" s="53"/>
      <c r="AO143" s="53"/>
      <c r="AP143" s="53"/>
      <c r="AQ143" s="53"/>
      <c r="AR143" s="25"/>
      <c r="AS143" s="53"/>
      <c r="AT143" s="53"/>
      <c r="AU143" s="53"/>
      <c r="AV143" s="53"/>
      <c r="AW143" s="53"/>
      <c r="AX143" s="53"/>
      <c r="AY143" s="53"/>
      <c r="AZ143" s="53"/>
    </row>
    <row r="144" spans="1:52" ht="3.75" customHeight="1" x14ac:dyDescent="0.25">
      <c r="AJ144" s="51"/>
      <c r="AK144" s="51"/>
      <c r="AL144" s="51"/>
      <c r="AM144" s="51"/>
      <c r="AN144" s="51"/>
      <c r="AO144" s="51"/>
      <c r="AP144" s="51"/>
      <c r="AQ144" s="51"/>
      <c r="AR144" s="25"/>
      <c r="AS144" s="51"/>
      <c r="AT144" s="51"/>
      <c r="AU144" s="51"/>
      <c r="AV144" s="51"/>
      <c r="AW144" s="51"/>
      <c r="AX144" s="51"/>
      <c r="AY144" s="51"/>
      <c r="AZ144" s="51"/>
    </row>
    <row r="145" spans="1:52" x14ac:dyDescent="0.25">
      <c r="D145" s="1" t="s">
        <v>71</v>
      </c>
      <c r="AJ145" s="55">
        <f>SUM(AJ139)-AJ141-AJ143</f>
        <v>0</v>
      </c>
      <c r="AK145" s="55"/>
      <c r="AL145" s="55"/>
      <c r="AM145" s="55"/>
      <c r="AN145" s="55"/>
      <c r="AO145" s="55"/>
      <c r="AP145" s="55"/>
      <c r="AQ145" s="55"/>
      <c r="AR145" s="25"/>
      <c r="AS145" s="55">
        <f>SUM(AS139)-AS141-AS143</f>
        <v>0</v>
      </c>
      <c r="AT145" s="55"/>
      <c r="AU145" s="55"/>
      <c r="AV145" s="55"/>
      <c r="AW145" s="55"/>
      <c r="AX145" s="55"/>
      <c r="AY145" s="55"/>
      <c r="AZ145" s="55"/>
    </row>
    <row r="146" spans="1:52" ht="3.75" customHeight="1" x14ac:dyDescent="0.25">
      <c r="AJ146" s="24"/>
      <c r="AK146" s="24"/>
      <c r="AL146" s="24"/>
      <c r="AM146" s="24"/>
      <c r="AN146" s="24"/>
      <c r="AO146" s="24"/>
      <c r="AP146" s="24"/>
      <c r="AQ146" s="24"/>
      <c r="AR146" s="25"/>
      <c r="AS146" s="24"/>
      <c r="AT146" s="24"/>
      <c r="AU146" s="24"/>
      <c r="AV146" s="24"/>
      <c r="AW146" s="24"/>
      <c r="AX146" s="24"/>
      <c r="AY146" s="24"/>
      <c r="AZ146" s="24"/>
    </row>
    <row r="147" spans="1:52" x14ac:dyDescent="0.25">
      <c r="D147" t="s">
        <v>69</v>
      </c>
      <c r="AJ147" s="53"/>
      <c r="AK147" s="53"/>
      <c r="AL147" s="53"/>
      <c r="AM147" s="53"/>
      <c r="AN147" s="53"/>
      <c r="AO147" s="53"/>
      <c r="AP147" s="53"/>
      <c r="AQ147" s="53"/>
      <c r="AR147" s="25"/>
      <c r="AS147" s="53"/>
      <c r="AT147" s="53"/>
      <c r="AU147" s="53"/>
      <c r="AV147" s="53"/>
      <c r="AW147" s="53"/>
      <c r="AX147" s="53"/>
      <c r="AY147" s="53"/>
      <c r="AZ147" s="53"/>
    </row>
    <row r="148" spans="1:52" ht="3.75" customHeight="1" x14ac:dyDescent="0.25">
      <c r="AJ148" s="51"/>
      <c r="AK148" s="51"/>
      <c r="AL148" s="51"/>
      <c r="AM148" s="51"/>
      <c r="AN148" s="51"/>
      <c r="AO148" s="51"/>
      <c r="AP148" s="51"/>
      <c r="AQ148" s="51"/>
      <c r="AR148" s="25"/>
      <c r="AS148" s="51"/>
      <c r="AT148" s="51"/>
      <c r="AU148" s="51"/>
      <c r="AV148" s="51"/>
      <c r="AW148" s="51"/>
      <c r="AX148" s="51"/>
      <c r="AY148" s="51"/>
      <c r="AZ148" s="51"/>
    </row>
    <row r="149" spans="1:52" x14ac:dyDescent="0.25">
      <c r="D149" t="s">
        <v>20</v>
      </c>
      <c r="AJ149" s="53"/>
      <c r="AK149" s="53"/>
      <c r="AL149" s="53"/>
      <c r="AM149" s="53"/>
      <c r="AN149" s="53"/>
      <c r="AO149" s="53"/>
      <c r="AP149" s="53"/>
      <c r="AQ149" s="53"/>
      <c r="AR149" s="25"/>
      <c r="AS149" s="53"/>
      <c r="AT149" s="53"/>
      <c r="AU149" s="53"/>
      <c r="AV149" s="53"/>
      <c r="AW149" s="53"/>
      <c r="AX149" s="53"/>
      <c r="AY149" s="53"/>
      <c r="AZ149" s="53"/>
    </row>
    <row r="150" spans="1:52" ht="3.75" customHeight="1" x14ac:dyDescent="0.25">
      <c r="AJ150" s="51"/>
      <c r="AK150" s="51"/>
      <c r="AL150" s="51"/>
      <c r="AM150" s="51"/>
      <c r="AN150" s="51"/>
      <c r="AO150" s="51"/>
      <c r="AP150" s="51"/>
      <c r="AQ150" s="51"/>
      <c r="AR150" s="25"/>
      <c r="AS150" s="51"/>
      <c r="AT150" s="51"/>
      <c r="AU150" s="51"/>
      <c r="AV150" s="51"/>
      <c r="AW150" s="51"/>
      <c r="AX150" s="51"/>
      <c r="AY150" s="51"/>
      <c r="AZ150" s="51"/>
    </row>
    <row r="151" spans="1:52" x14ac:dyDescent="0.25">
      <c r="D151" t="s">
        <v>70</v>
      </c>
      <c r="AJ151" s="53"/>
      <c r="AK151" s="53"/>
      <c r="AL151" s="53"/>
      <c r="AM151" s="53"/>
      <c r="AN151" s="53"/>
      <c r="AO151" s="53"/>
      <c r="AP151" s="53"/>
      <c r="AQ151" s="53"/>
      <c r="AR151" s="25"/>
      <c r="AS151" s="53"/>
      <c r="AT151" s="53"/>
      <c r="AU151" s="53"/>
      <c r="AV151" s="53"/>
      <c r="AW151" s="53"/>
      <c r="AX151" s="53"/>
      <c r="AY151" s="53"/>
      <c r="AZ151" s="53"/>
    </row>
    <row r="152" spans="1:52" ht="4.5" customHeight="1" x14ac:dyDescent="0.25">
      <c r="AJ152" s="52"/>
      <c r="AK152" s="52"/>
      <c r="AL152" s="52"/>
      <c r="AM152" s="52"/>
      <c r="AN152" s="52"/>
      <c r="AO152" s="52"/>
      <c r="AP152" s="52"/>
      <c r="AQ152" s="52"/>
      <c r="AR152" s="25"/>
      <c r="AS152" s="79"/>
      <c r="AT152" s="79"/>
      <c r="AU152" s="79"/>
      <c r="AV152" s="79"/>
      <c r="AW152" s="79"/>
      <c r="AX152" s="79"/>
      <c r="AY152" s="79"/>
      <c r="AZ152" s="79"/>
    </row>
    <row r="153" spans="1:52" ht="5.25" customHeight="1" x14ac:dyDescent="0.25">
      <c r="AJ153" s="54"/>
      <c r="AK153" s="54"/>
      <c r="AL153" s="54"/>
      <c r="AM153" s="54"/>
      <c r="AN153" s="54"/>
      <c r="AO153" s="54"/>
      <c r="AP153" s="54"/>
      <c r="AQ153" s="54"/>
      <c r="AR153" s="25"/>
      <c r="AS153" s="54"/>
      <c r="AT153" s="54"/>
      <c r="AU153" s="54"/>
      <c r="AV153" s="54"/>
      <c r="AW153" s="54"/>
      <c r="AX153" s="54"/>
      <c r="AY153" s="54"/>
      <c r="AZ153" s="54"/>
    </row>
    <row r="154" spans="1:52" ht="18.75" customHeight="1" x14ac:dyDescent="0.25">
      <c r="A154" s="1" t="s">
        <v>133</v>
      </c>
      <c r="D154" s="1"/>
      <c r="AJ154" s="59"/>
      <c r="AK154" s="59"/>
      <c r="AL154" s="59"/>
      <c r="AM154" s="59"/>
      <c r="AN154" s="59"/>
      <c r="AO154" s="59"/>
      <c r="AP154" s="59"/>
      <c r="AQ154" s="59"/>
      <c r="AR154" s="21"/>
      <c r="AS154" s="59"/>
      <c r="AT154" s="59"/>
      <c r="AU154" s="59"/>
      <c r="AV154" s="59"/>
      <c r="AW154" s="59"/>
      <c r="AX154" s="59"/>
      <c r="AY154" s="59"/>
      <c r="AZ154" s="59"/>
    </row>
    <row r="155" spans="1:52" x14ac:dyDescent="0.25">
      <c r="D155" t="s">
        <v>138</v>
      </c>
      <c r="AJ155" s="59"/>
      <c r="AK155" s="59"/>
      <c r="AL155" s="59"/>
      <c r="AM155" s="59"/>
      <c r="AN155" s="59"/>
      <c r="AO155" s="59"/>
      <c r="AP155" s="59"/>
      <c r="AQ155" s="59"/>
      <c r="AR155" s="21"/>
      <c r="AS155" s="59"/>
      <c r="AT155" s="59"/>
      <c r="AU155" s="59"/>
      <c r="AV155" s="59"/>
      <c r="AW155" s="59"/>
      <c r="AX155" s="59"/>
      <c r="AY155" s="59"/>
      <c r="AZ155" s="59"/>
    </row>
    <row r="156" spans="1:52" x14ac:dyDescent="0.25">
      <c r="D156" s="27" t="s">
        <v>118</v>
      </c>
      <c r="AJ156" s="59"/>
      <c r="AK156" s="59"/>
      <c r="AL156" s="59"/>
      <c r="AM156" s="59"/>
      <c r="AN156" s="59"/>
      <c r="AO156" s="59"/>
      <c r="AP156" s="59"/>
      <c r="AQ156" s="59"/>
      <c r="AR156" s="21"/>
      <c r="AS156" s="59"/>
      <c r="AT156" s="59"/>
      <c r="AU156" s="59"/>
      <c r="AV156" s="59"/>
      <c r="AW156" s="59"/>
      <c r="AX156" s="59"/>
      <c r="AY156" s="59"/>
      <c r="AZ156" s="59"/>
    </row>
    <row r="157" spans="1:52" ht="3.75" customHeight="1" x14ac:dyDescent="0.25">
      <c r="D157" t="s">
        <v>47</v>
      </c>
      <c r="AJ157" s="22"/>
      <c r="AK157" s="22"/>
      <c r="AL157" s="22"/>
      <c r="AM157" s="22"/>
      <c r="AN157" s="22"/>
      <c r="AO157" s="22"/>
      <c r="AP157" s="22"/>
      <c r="AQ157" s="22"/>
      <c r="AR157" s="21"/>
      <c r="AS157" s="22"/>
      <c r="AT157" s="22"/>
      <c r="AU157" s="22"/>
      <c r="AV157" s="22"/>
      <c r="AW157" s="22"/>
      <c r="AX157" s="22"/>
      <c r="AY157" s="22"/>
      <c r="AZ157" s="22"/>
    </row>
    <row r="158" spans="1:52" ht="39" customHeight="1" x14ac:dyDescent="0.25"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17"/>
      <c r="AJ158" s="23"/>
      <c r="AK158" s="23"/>
      <c r="AL158" s="23"/>
      <c r="AM158" s="23"/>
      <c r="AN158" s="23"/>
      <c r="AO158" s="23"/>
      <c r="AP158" s="23"/>
      <c r="AQ158" s="23"/>
      <c r="AR158" s="23"/>
      <c r="AS158" s="106"/>
      <c r="AT158" s="106"/>
      <c r="AU158" s="106"/>
      <c r="AV158" s="106"/>
      <c r="AW158" s="106"/>
      <c r="AX158" s="106"/>
      <c r="AY158" s="106"/>
      <c r="AZ158" s="106"/>
    </row>
    <row r="159" spans="1:52" ht="3.75" customHeight="1" x14ac:dyDescent="0.25">
      <c r="AJ159" s="59"/>
      <c r="AK159" s="59"/>
      <c r="AL159" s="59"/>
      <c r="AM159" s="59"/>
      <c r="AN159" s="59"/>
      <c r="AO159" s="59"/>
      <c r="AP159" s="59"/>
      <c r="AQ159" s="59"/>
      <c r="AR159" s="21"/>
      <c r="AS159" s="59"/>
      <c r="AT159" s="59"/>
      <c r="AU159" s="59"/>
      <c r="AV159" s="59"/>
      <c r="AW159" s="59"/>
      <c r="AX159" s="59"/>
      <c r="AY159" s="59"/>
      <c r="AZ159" s="59"/>
    </row>
    <row r="160" spans="1:52" x14ac:dyDescent="0.25">
      <c r="D160" t="s">
        <v>51</v>
      </c>
      <c r="AJ160" s="53"/>
      <c r="AK160" s="53"/>
      <c r="AL160" s="53"/>
      <c r="AM160" s="53"/>
      <c r="AN160" s="53"/>
      <c r="AO160" s="53"/>
      <c r="AP160" s="53"/>
      <c r="AQ160" s="53"/>
      <c r="AR160" s="21"/>
      <c r="AS160" s="53"/>
      <c r="AT160" s="53"/>
      <c r="AU160" s="53"/>
      <c r="AV160" s="53"/>
      <c r="AW160" s="53"/>
      <c r="AX160" s="53"/>
      <c r="AY160" s="53"/>
      <c r="AZ160" s="53"/>
    </row>
    <row r="161" spans="1:52" ht="3.75" customHeight="1" x14ac:dyDescent="0.25">
      <c r="AJ161" s="59"/>
      <c r="AK161" s="59"/>
      <c r="AL161" s="59"/>
      <c r="AM161" s="59"/>
      <c r="AN161" s="59"/>
      <c r="AO161" s="59"/>
      <c r="AP161" s="59"/>
      <c r="AQ161" s="59"/>
      <c r="AR161" s="21"/>
      <c r="AS161" s="59"/>
      <c r="AT161" s="59"/>
      <c r="AU161" s="59"/>
      <c r="AV161" s="59"/>
      <c r="AW161" s="59"/>
      <c r="AX161" s="59"/>
      <c r="AY161" s="59"/>
      <c r="AZ161" s="59"/>
    </row>
    <row r="162" spans="1:52" x14ac:dyDescent="0.25">
      <c r="D162" t="s">
        <v>18</v>
      </c>
      <c r="AJ162" s="53"/>
      <c r="AK162" s="53"/>
      <c r="AL162" s="53"/>
      <c r="AM162" s="53"/>
      <c r="AN162" s="53"/>
      <c r="AO162" s="53"/>
      <c r="AP162" s="53"/>
      <c r="AQ162" s="53"/>
      <c r="AR162" s="21"/>
      <c r="AS162" s="53"/>
      <c r="AT162" s="53"/>
      <c r="AU162" s="53"/>
      <c r="AV162" s="53"/>
      <c r="AW162" s="53"/>
      <c r="AX162" s="53"/>
      <c r="AY162" s="53"/>
      <c r="AZ162" s="53"/>
    </row>
    <row r="163" spans="1:52" ht="3.75" customHeight="1" x14ac:dyDescent="0.25">
      <c r="AJ163" s="59"/>
      <c r="AK163" s="59"/>
      <c r="AL163" s="59"/>
      <c r="AM163" s="59"/>
      <c r="AN163" s="59"/>
      <c r="AO163" s="59"/>
      <c r="AP163" s="59"/>
      <c r="AQ163" s="59"/>
      <c r="AR163" s="21"/>
      <c r="AS163" s="59"/>
      <c r="AT163" s="59"/>
      <c r="AU163" s="59"/>
      <c r="AV163" s="59"/>
      <c r="AW163" s="59"/>
      <c r="AX163" s="59"/>
      <c r="AY163" s="59"/>
      <c r="AZ163" s="59"/>
    </row>
    <row r="164" spans="1:52" x14ac:dyDescent="0.25">
      <c r="D164" t="s">
        <v>19</v>
      </c>
      <c r="AJ164" s="53"/>
      <c r="AK164" s="53"/>
      <c r="AL164" s="53"/>
      <c r="AM164" s="53"/>
      <c r="AN164" s="53"/>
      <c r="AO164" s="53"/>
      <c r="AP164" s="53"/>
      <c r="AQ164" s="53"/>
      <c r="AR164" s="21"/>
      <c r="AS164" s="53"/>
      <c r="AT164" s="53"/>
      <c r="AU164" s="53"/>
      <c r="AV164" s="53"/>
      <c r="AW164" s="53"/>
      <c r="AX164" s="53"/>
      <c r="AY164" s="53"/>
      <c r="AZ164" s="53"/>
    </row>
    <row r="165" spans="1:52" ht="3.75" customHeight="1" x14ac:dyDescent="0.25">
      <c r="AJ165" s="59"/>
      <c r="AK165" s="59"/>
      <c r="AL165" s="59"/>
      <c r="AM165" s="59"/>
      <c r="AN165" s="59"/>
      <c r="AO165" s="59"/>
      <c r="AP165" s="59"/>
      <c r="AQ165" s="59"/>
      <c r="AR165" s="21"/>
      <c r="AS165" s="59"/>
      <c r="AT165" s="59"/>
      <c r="AU165" s="59"/>
      <c r="AV165" s="59"/>
      <c r="AW165" s="59"/>
      <c r="AX165" s="59"/>
      <c r="AY165" s="59"/>
      <c r="AZ165" s="59"/>
    </row>
    <row r="166" spans="1:52" x14ac:dyDescent="0.25">
      <c r="D166" s="1" t="s">
        <v>135</v>
      </c>
      <c r="AJ166" s="85">
        <f>SUM(AJ160,AJ162)-AJ164</f>
        <v>0</v>
      </c>
      <c r="AK166" s="85"/>
      <c r="AL166" s="85"/>
      <c r="AM166" s="85"/>
      <c r="AN166" s="85"/>
      <c r="AO166" s="85"/>
      <c r="AP166" s="85"/>
      <c r="AQ166" s="85"/>
      <c r="AR166" s="21"/>
      <c r="AS166" s="85">
        <f>SUM(AS160,AS162)-AS164</f>
        <v>0</v>
      </c>
      <c r="AT166" s="85"/>
      <c r="AU166" s="85"/>
      <c r="AV166" s="85"/>
      <c r="AW166" s="85"/>
      <c r="AX166" s="85"/>
      <c r="AY166" s="85"/>
      <c r="AZ166" s="85"/>
    </row>
    <row r="167" spans="1:52" ht="3.75" customHeight="1" x14ac:dyDescent="0.25">
      <c r="AJ167" s="59"/>
      <c r="AK167" s="59"/>
      <c r="AL167" s="59"/>
      <c r="AM167" s="59"/>
      <c r="AN167" s="59"/>
      <c r="AO167" s="59"/>
      <c r="AP167" s="59"/>
      <c r="AQ167" s="59"/>
      <c r="AR167" s="21"/>
      <c r="AS167" s="59"/>
      <c r="AT167" s="59"/>
      <c r="AU167" s="59"/>
      <c r="AV167" s="59"/>
      <c r="AW167" s="59"/>
      <c r="AX167" s="59"/>
      <c r="AY167" s="59"/>
      <c r="AZ167" s="59"/>
    </row>
    <row r="168" spans="1:52" x14ac:dyDescent="0.25">
      <c r="AJ168" s="86">
        <f>SUM(AJ132,AJ145,AJ166)</f>
        <v>0</v>
      </c>
      <c r="AK168" s="86"/>
      <c r="AL168" s="86"/>
      <c r="AM168" s="86"/>
      <c r="AN168" s="86"/>
      <c r="AO168" s="86"/>
      <c r="AP168" s="86"/>
      <c r="AQ168" s="86"/>
      <c r="AR168" s="21"/>
      <c r="AS168" s="86">
        <f>SUM(AS132,AS145,AS166)</f>
        <v>0</v>
      </c>
      <c r="AT168" s="86"/>
      <c r="AU168" s="86"/>
      <c r="AV168" s="86"/>
      <c r="AW168" s="86"/>
      <c r="AX168" s="86"/>
      <c r="AY168" s="86"/>
      <c r="AZ168" s="86"/>
    </row>
    <row r="169" spans="1:52" ht="25.5" customHeight="1" x14ac:dyDescent="0.25">
      <c r="A169" s="1" t="s">
        <v>132</v>
      </c>
      <c r="AJ169" s="59"/>
      <c r="AK169" s="59"/>
      <c r="AL169" s="59"/>
      <c r="AM169" s="59"/>
      <c r="AN169" s="59"/>
      <c r="AO169" s="59"/>
      <c r="AP169" s="59"/>
      <c r="AQ169" s="59"/>
      <c r="AR169" s="21"/>
      <c r="AS169" s="59"/>
      <c r="AT169" s="59"/>
      <c r="AU169" s="59"/>
      <c r="AV169" s="59"/>
      <c r="AW169" s="59"/>
      <c r="AX169" s="59"/>
      <c r="AY169" s="59"/>
      <c r="AZ169" s="59"/>
    </row>
    <row r="170" spans="1:52" ht="3" customHeight="1" x14ac:dyDescent="0.25">
      <c r="AJ170" s="88"/>
      <c r="AK170" s="88"/>
      <c r="AL170" s="88"/>
      <c r="AM170" s="88"/>
      <c r="AN170" s="88"/>
      <c r="AO170" s="88"/>
      <c r="AP170" s="88"/>
      <c r="AQ170" s="88"/>
      <c r="AR170" s="21"/>
      <c r="AS170" s="87"/>
      <c r="AT170" s="87"/>
      <c r="AU170" s="87"/>
      <c r="AV170" s="87"/>
      <c r="AW170" s="87"/>
      <c r="AX170" s="87"/>
      <c r="AY170" s="87"/>
      <c r="AZ170" s="87"/>
    </row>
    <row r="171" spans="1:52" ht="14.25" customHeight="1" x14ac:dyDescent="0.25">
      <c r="A171" s="1" t="s">
        <v>77</v>
      </c>
      <c r="AJ171" s="61"/>
      <c r="AK171" s="61"/>
      <c r="AL171" s="61"/>
      <c r="AM171" s="61"/>
      <c r="AN171" s="61"/>
      <c r="AO171" s="61"/>
      <c r="AP171" s="61"/>
      <c r="AQ171" s="61"/>
      <c r="AR171" s="21"/>
      <c r="AS171" s="61"/>
      <c r="AT171" s="61"/>
      <c r="AU171" s="61"/>
      <c r="AV171" s="61"/>
      <c r="AW171" s="61"/>
      <c r="AX171" s="61"/>
      <c r="AY171" s="61"/>
      <c r="AZ171" s="61"/>
    </row>
    <row r="172" spans="1:52" x14ac:dyDescent="0.25">
      <c r="A172" s="1"/>
      <c r="D172" t="s">
        <v>21</v>
      </c>
      <c r="AJ172" s="60"/>
      <c r="AK172" s="60"/>
      <c r="AL172" s="60"/>
      <c r="AM172" s="60"/>
      <c r="AN172" s="60"/>
      <c r="AO172" s="60"/>
      <c r="AP172" s="60"/>
      <c r="AQ172" s="60"/>
      <c r="AR172" s="21"/>
      <c r="AS172" s="60"/>
      <c r="AT172" s="60"/>
      <c r="AU172" s="60"/>
      <c r="AV172" s="60"/>
      <c r="AW172" s="60"/>
      <c r="AX172" s="60"/>
      <c r="AY172" s="60"/>
      <c r="AZ172" s="60"/>
    </row>
    <row r="173" spans="1:52" ht="3.75" customHeight="1" x14ac:dyDescent="0.25">
      <c r="AJ173" s="59"/>
      <c r="AK173" s="59"/>
      <c r="AL173" s="59"/>
      <c r="AM173" s="59"/>
      <c r="AN173" s="59"/>
      <c r="AO173" s="59"/>
      <c r="AP173" s="59"/>
      <c r="AQ173" s="59"/>
      <c r="AR173" s="21"/>
      <c r="AS173" s="59"/>
      <c r="AT173" s="59"/>
      <c r="AU173" s="59"/>
      <c r="AV173" s="59"/>
      <c r="AW173" s="59"/>
      <c r="AX173" s="59"/>
      <c r="AY173" s="59"/>
      <c r="AZ173" s="59"/>
    </row>
    <row r="174" spans="1:52" x14ac:dyDescent="0.25">
      <c r="D174" t="s">
        <v>22</v>
      </c>
      <c r="AJ174" s="60"/>
      <c r="AK174" s="60"/>
      <c r="AL174" s="60"/>
      <c r="AM174" s="60"/>
      <c r="AN174" s="60"/>
      <c r="AO174" s="60"/>
      <c r="AP174" s="60"/>
      <c r="AQ174" s="60"/>
      <c r="AR174" s="21"/>
      <c r="AS174" s="60"/>
      <c r="AT174" s="60"/>
      <c r="AU174" s="60"/>
      <c r="AV174" s="60"/>
      <c r="AW174" s="60"/>
      <c r="AX174" s="60"/>
      <c r="AY174" s="60"/>
      <c r="AZ174" s="60"/>
    </row>
    <row r="175" spans="1:52" ht="3.75" customHeight="1" x14ac:dyDescent="0.25">
      <c r="AJ175" s="61"/>
      <c r="AK175" s="61"/>
      <c r="AL175" s="61"/>
      <c r="AM175" s="61"/>
      <c r="AN175" s="61"/>
      <c r="AO175" s="61"/>
      <c r="AP175" s="61"/>
      <c r="AQ175" s="61"/>
      <c r="AR175" s="21"/>
      <c r="AS175" s="61"/>
      <c r="AT175" s="61"/>
      <c r="AU175" s="61"/>
      <c r="AV175" s="61"/>
      <c r="AW175" s="61"/>
      <c r="AX175" s="61"/>
      <c r="AY175" s="61"/>
      <c r="AZ175" s="61"/>
    </row>
    <row r="176" spans="1:52" x14ac:dyDescent="0.25">
      <c r="D176" s="1" t="s">
        <v>53</v>
      </c>
      <c r="AJ176" s="85">
        <f>SUM(AJ172,AJ174)</f>
        <v>0</v>
      </c>
      <c r="AK176" s="85"/>
      <c r="AL176" s="85"/>
      <c r="AM176" s="85"/>
      <c r="AN176" s="85"/>
      <c r="AO176" s="85"/>
      <c r="AP176" s="85"/>
      <c r="AQ176" s="85"/>
      <c r="AR176" s="21"/>
      <c r="AS176" s="85">
        <f>SUM(AS172,AS174)</f>
        <v>0</v>
      </c>
      <c r="AT176" s="85"/>
      <c r="AU176" s="85"/>
      <c r="AV176" s="85"/>
      <c r="AW176" s="85"/>
      <c r="AX176" s="85"/>
      <c r="AY176" s="85"/>
      <c r="AZ176" s="85"/>
    </row>
    <row r="177" spans="1:52" ht="3.75" customHeight="1" x14ac:dyDescent="0.25">
      <c r="AJ177" s="61"/>
      <c r="AK177" s="61"/>
      <c r="AL177" s="61"/>
      <c r="AM177" s="61"/>
      <c r="AN177" s="61"/>
      <c r="AO177" s="61"/>
      <c r="AP177" s="61"/>
      <c r="AQ177" s="61"/>
      <c r="AR177" s="21"/>
      <c r="AS177" s="61"/>
      <c r="AT177" s="61"/>
      <c r="AU177" s="61"/>
      <c r="AV177" s="61"/>
      <c r="AW177" s="61"/>
      <c r="AX177" s="61"/>
      <c r="AY177" s="61"/>
      <c r="AZ177" s="61"/>
    </row>
    <row r="178" spans="1:52" x14ac:dyDescent="0.25">
      <c r="AJ178" s="86">
        <f>SUM(AJ176,AJ168)</f>
        <v>0</v>
      </c>
      <c r="AK178" s="86"/>
      <c r="AL178" s="86"/>
      <c r="AM178" s="86"/>
      <c r="AN178" s="86"/>
      <c r="AO178" s="86"/>
      <c r="AP178" s="86"/>
      <c r="AQ178" s="86"/>
      <c r="AR178" s="21"/>
      <c r="AS178" s="86">
        <f>SUM(AS176,AS168)</f>
        <v>0</v>
      </c>
      <c r="AT178" s="86"/>
      <c r="AU178" s="86"/>
      <c r="AV178" s="86"/>
      <c r="AW178" s="86"/>
      <c r="AX178" s="86"/>
      <c r="AY178" s="86"/>
      <c r="AZ178" s="86"/>
    </row>
    <row r="179" spans="1:52" x14ac:dyDescent="0.25">
      <c r="A179" s="1" t="s">
        <v>58</v>
      </c>
      <c r="AJ179" s="61"/>
      <c r="AK179" s="61"/>
      <c r="AL179" s="61"/>
      <c r="AM179" s="61"/>
      <c r="AN179" s="61"/>
      <c r="AO179" s="61"/>
      <c r="AP179" s="61"/>
      <c r="AQ179" s="61"/>
      <c r="AR179" s="21"/>
      <c r="AS179" s="61"/>
      <c r="AT179" s="61"/>
      <c r="AU179" s="61"/>
      <c r="AV179" s="61"/>
      <c r="AW179" s="61"/>
      <c r="AX179" s="61"/>
      <c r="AY179" s="61"/>
      <c r="AZ179" s="61"/>
    </row>
    <row r="180" spans="1:52" ht="3.75" customHeight="1" x14ac:dyDescent="0.25">
      <c r="A180" s="1"/>
      <c r="B180" s="1"/>
      <c r="AJ180" s="109"/>
      <c r="AK180" s="109"/>
      <c r="AL180" s="109"/>
      <c r="AM180" s="109"/>
      <c r="AN180" s="109"/>
      <c r="AO180" s="109"/>
      <c r="AP180" s="109"/>
      <c r="AQ180" s="109"/>
      <c r="AR180" s="21"/>
      <c r="AS180" s="109"/>
      <c r="AT180" s="109"/>
      <c r="AU180" s="109"/>
      <c r="AV180" s="109"/>
      <c r="AW180" s="109"/>
      <c r="AX180" s="109"/>
      <c r="AY180" s="109"/>
      <c r="AZ180" s="109"/>
    </row>
    <row r="181" spans="1:52" ht="15" customHeight="1" x14ac:dyDescent="0.25">
      <c r="A181" s="1" t="s">
        <v>72</v>
      </c>
      <c r="B181" s="1"/>
      <c r="AJ181" s="59"/>
      <c r="AK181" s="59"/>
      <c r="AL181" s="59"/>
      <c r="AM181" s="59"/>
      <c r="AN181" s="59"/>
      <c r="AO181" s="59"/>
      <c r="AP181" s="59"/>
      <c r="AQ181" s="59"/>
      <c r="AR181" s="21"/>
      <c r="AS181" s="59"/>
      <c r="AT181" s="59"/>
      <c r="AU181" s="59"/>
      <c r="AV181" s="59"/>
      <c r="AW181" s="59"/>
      <c r="AX181" s="59"/>
      <c r="AY181" s="59"/>
      <c r="AZ181" s="59"/>
    </row>
    <row r="182" spans="1:52" ht="3" customHeight="1" x14ac:dyDescent="0.25">
      <c r="A182" s="1"/>
      <c r="B182" s="1"/>
      <c r="AJ182" s="88"/>
      <c r="AK182" s="88"/>
      <c r="AL182" s="88"/>
      <c r="AM182" s="88"/>
      <c r="AN182" s="88"/>
      <c r="AO182" s="88"/>
      <c r="AP182" s="88"/>
      <c r="AQ182" s="88"/>
      <c r="AR182" s="21"/>
      <c r="AS182" s="88"/>
      <c r="AT182" s="88"/>
      <c r="AU182" s="88"/>
      <c r="AV182" s="88"/>
      <c r="AW182" s="88"/>
      <c r="AX182" s="88"/>
      <c r="AY182" s="88"/>
      <c r="AZ182" s="88"/>
    </row>
    <row r="183" spans="1:52" x14ac:dyDescent="0.25">
      <c r="A183" s="1" t="s">
        <v>74</v>
      </c>
      <c r="B183" s="1"/>
      <c r="AJ183" s="59"/>
      <c r="AK183" s="59"/>
      <c r="AL183" s="59"/>
      <c r="AM183" s="59"/>
      <c r="AN183" s="59"/>
      <c r="AO183" s="59"/>
      <c r="AP183" s="59"/>
      <c r="AQ183" s="59"/>
      <c r="AR183" s="21"/>
      <c r="AS183" s="59"/>
      <c r="AT183" s="59"/>
      <c r="AU183" s="59"/>
      <c r="AV183" s="59"/>
      <c r="AW183" s="59"/>
      <c r="AX183" s="59"/>
      <c r="AY183" s="59"/>
      <c r="AZ183" s="59"/>
    </row>
    <row r="184" spans="1:52" x14ac:dyDescent="0.25">
      <c r="A184" s="1"/>
      <c r="D184" t="s">
        <v>119</v>
      </c>
      <c r="AJ184" s="53"/>
      <c r="AK184" s="53"/>
      <c r="AL184" s="53"/>
      <c r="AM184" s="53"/>
      <c r="AN184" s="53"/>
      <c r="AO184" s="53"/>
      <c r="AP184" s="53"/>
      <c r="AQ184" s="53"/>
      <c r="AR184" s="21"/>
      <c r="AS184" s="53"/>
      <c r="AT184" s="53"/>
      <c r="AU184" s="53"/>
      <c r="AV184" s="53"/>
      <c r="AW184" s="53"/>
      <c r="AX184" s="53"/>
      <c r="AY184" s="53"/>
      <c r="AZ184" s="53"/>
    </row>
    <row r="185" spans="1:52" ht="3.75" customHeight="1" x14ac:dyDescent="0.25">
      <c r="AJ185" s="61"/>
      <c r="AK185" s="61"/>
      <c r="AL185" s="61"/>
      <c r="AM185" s="61"/>
      <c r="AN185" s="61"/>
      <c r="AO185" s="61"/>
      <c r="AP185" s="61"/>
      <c r="AQ185" s="61"/>
      <c r="AR185" s="21"/>
      <c r="AS185" s="61"/>
      <c r="AT185" s="61"/>
      <c r="AU185" s="61"/>
      <c r="AV185" s="61"/>
      <c r="AW185" s="61"/>
      <c r="AX185" s="61"/>
      <c r="AY185" s="61"/>
      <c r="AZ185" s="61"/>
    </row>
    <row r="186" spans="1:52" x14ac:dyDescent="0.25">
      <c r="D186" t="s">
        <v>23</v>
      </c>
      <c r="AJ186" s="53"/>
      <c r="AK186" s="53"/>
      <c r="AL186" s="53"/>
      <c r="AM186" s="53"/>
      <c r="AN186" s="53"/>
      <c r="AO186" s="53"/>
      <c r="AP186" s="53"/>
      <c r="AQ186" s="53"/>
      <c r="AR186" s="21"/>
      <c r="AS186" s="53"/>
      <c r="AT186" s="53"/>
      <c r="AU186" s="53"/>
      <c r="AV186" s="53"/>
      <c r="AW186" s="53"/>
      <c r="AX186" s="53"/>
      <c r="AY186" s="53"/>
      <c r="AZ186" s="53"/>
    </row>
    <row r="187" spans="1:52" ht="3.75" customHeight="1" x14ac:dyDescent="0.25">
      <c r="AJ187" s="61"/>
      <c r="AK187" s="61"/>
      <c r="AL187" s="61"/>
      <c r="AM187" s="61"/>
      <c r="AN187" s="61"/>
      <c r="AO187" s="61"/>
      <c r="AP187" s="61"/>
      <c r="AQ187" s="61"/>
      <c r="AR187" s="21"/>
      <c r="AS187" s="61"/>
      <c r="AT187" s="61"/>
      <c r="AU187" s="61"/>
      <c r="AV187" s="61"/>
      <c r="AW187" s="61"/>
      <c r="AX187" s="61"/>
      <c r="AY187" s="61"/>
      <c r="AZ187" s="61"/>
    </row>
    <row r="188" spans="1:52" x14ac:dyDescent="0.25">
      <c r="D188" s="1" t="s">
        <v>56</v>
      </c>
      <c r="AJ188" s="55">
        <f>SUM(AJ184,AJ186)</f>
        <v>0</v>
      </c>
      <c r="AK188" s="55"/>
      <c r="AL188" s="55"/>
      <c r="AM188" s="55"/>
      <c r="AN188" s="55"/>
      <c r="AO188" s="55"/>
      <c r="AP188" s="55"/>
      <c r="AQ188" s="55"/>
      <c r="AR188" s="21"/>
      <c r="AS188" s="55">
        <f>SUM(AS184,AS186)</f>
        <v>0</v>
      </c>
      <c r="AT188" s="55"/>
      <c r="AU188" s="55"/>
      <c r="AV188" s="55"/>
      <c r="AW188" s="55"/>
      <c r="AX188" s="55"/>
      <c r="AY188" s="55"/>
      <c r="AZ188" s="55"/>
    </row>
    <row r="189" spans="1:52" ht="3.75" customHeight="1" x14ac:dyDescent="0.25">
      <c r="AJ189" s="61"/>
      <c r="AK189" s="61"/>
      <c r="AL189" s="61"/>
      <c r="AM189" s="61"/>
      <c r="AN189" s="61"/>
      <c r="AO189" s="61"/>
      <c r="AP189" s="61"/>
      <c r="AQ189" s="61"/>
      <c r="AR189" s="21"/>
      <c r="AS189" s="61"/>
      <c r="AT189" s="61"/>
      <c r="AU189" s="61"/>
      <c r="AV189" s="61"/>
      <c r="AW189" s="61"/>
      <c r="AX189" s="61"/>
      <c r="AY189" s="61"/>
      <c r="AZ189" s="61"/>
    </row>
    <row r="190" spans="1:52" x14ac:dyDescent="0.25">
      <c r="A190" s="1" t="s">
        <v>40</v>
      </c>
      <c r="AJ190" s="53"/>
      <c r="AK190" s="53"/>
      <c r="AL190" s="53"/>
      <c r="AM190" s="53"/>
      <c r="AN190" s="53"/>
      <c r="AO190" s="53"/>
      <c r="AP190" s="53"/>
      <c r="AQ190" s="53"/>
      <c r="AR190" s="21"/>
      <c r="AS190" s="53"/>
      <c r="AT190" s="53"/>
      <c r="AU190" s="53"/>
      <c r="AV190" s="53"/>
      <c r="AW190" s="53"/>
      <c r="AX190" s="53"/>
      <c r="AY190" s="53"/>
      <c r="AZ190" s="53"/>
    </row>
    <row r="191" spans="1:52" ht="10.5" customHeight="1" x14ac:dyDescent="0.25">
      <c r="AJ191" s="61"/>
      <c r="AK191" s="61"/>
      <c r="AL191" s="61"/>
      <c r="AM191" s="61"/>
      <c r="AN191" s="61"/>
      <c r="AO191" s="61"/>
      <c r="AP191" s="61"/>
      <c r="AQ191" s="61"/>
      <c r="AR191" s="21"/>
      <c r="AS191" s="61"/>
      <c r="AT191" s="61"/>
      <c r="AU191" s="61"/>
      <c r="AV191" s="61"/>
      <c r="AW191" s="61"/>
      <c r="AX191" s="61"/>
      <c r="AY191" s="61"/>
      <c r="AZ191" s="61"/>
    </row>
    <row r="192" spans="1:52" ht="5.25" customHeight="1" x14ac:dyDescent="0.25">
      <c r="A192" s="1"/>
      <c r="AJ192" s="45"/>
      <c r="AK192" s="45"/>
      <c r="AL192" s="45"/>
      <c r="AM192" s="45"/>
      <c r="AN192" s="45"/>
      <c r="AO192" s="45"/>
      <c r="AP192" s="45"/>
      <c r="AQ192" s="45"/>
      <c r="AR192" s="21"/>
      <c r="AS192" s="46"/>
      <c r="AT192" s="46"/>
      <c r="AU192" s="46"/>
      <c r="AV192" s="46"/>
      <c r="AW192" s="46"/>
      <c r="AX192" s="46"/>
      <c r="AY192" s="46"/>
      <c r="AZ192" s="46"/>
    </row>
    <row r="193" spans="1:52" x14ac:dyDescent="0.25">
      <c r="A193" s="1" t="s">
        <v>73</v>
      </c>
      <c r="AJ193" s="61"/>
      <c r="AK193" s="61"/>
      <c r="AL193" s="61"/>
      <c r="AM193" s="61"/>
      <c r="AN193" s="61"/>
      <c r="AO193" s="61"/>
      <c r="AP193" s="61"/>
      <c r="AQ193" s="61"/>
      <c r="AR193" s="21"/>
      <c r="AS193" s="61"/>
      <c r="AT193" s="61"/>
      <c r="AU193" s="61"/>
      <c r="AV193" s="61"/>
      <c r="AW193" s="61"/>
      <c r="AX193" s="61"/>
      <c r="AY193" s="61"/>
      <c r="AZ193" s="61"/>
    </row>
    <row r="194" spans="1:52" x14ac:dyDescent="0.25">
      <c r="A194" s="1"/>
      <c r="D194" t="s">
        <v>120</v>
      </c>
      <c r="AJ194" s="53"/>
      <c r="AK194" s="53"/>
      <c r="AL194" s="53"/>
      <c r="AM194" s="53"/>
      <c r="AN194" s="53"/>
      <c r="AO194" s="53"/>
      <c r="AP194" s="53"/>
      <c r="AQ194" s="53"/>
      <c r="AR194" s="21"/>
      <c r="AS194" s="53"/>
      <c r="AT194" s="53"/>
      <c r="AU194" s="53"/>
      <c r="AV194" s="53"/>
      <c r="AW194" s="53"/>
      <c r="AX194" s="53"/>
      <c r="AY194" s="53"/>
      <c r="AZ194" s="53"/>
    </row>
    <row r="195" spans="1:52" ht="3.75" customHeight="1" x14ac:dyDescent="0.25">
      <c r="AJ195" s="52"/>
      <c r="AK195" s="52"/>
      <c r="AL195" s="52"/>
      <c r="AM195" s="52"/>
      <c r="AN195" s="52"/>
      <c r="AO195" s="52"/>
      <c r="AP195" s="52"/>
      <c r="AQ195" s="52"/>
      <c r="AR195" s="21"/>
      <c r="AS195" s="52"/>
      <c r="AT195" s="52"/>
      <c r="AU195" s="52"/>
      <c r="AV195" s="52"/>
      <c r="AW195" s="52"/>
      <c r="AX195" s="52"/>
      <c r="AY195" s="52"/>
      <c r="AZ195" s="52"/>
    </row>
    <row r="196" spans="1:52" x14ac:dyDescent="0.25">
      <c r="D196" t="s">
        <v>24</v>
      </c>
      <c r="AJ196" s="53"/>
      <c r="AK196" s="53"/>
      <c r="AL196" s="53"/>
      <c r="AM196" s="53"/>
      <c r="AN196" s="53"/>
      <c r="AO196" s="53"/>
      <c r="AP196" s="53"/>
      <c r="AQ196" s="53"/>
      <c r="AR196" s="21"/>
      <c r="AS196" s="53"/>
      <c r="AT196" s="53"/>
      <c r="AU196" s="53"/>
      <c r="AV196" s="53"/>
      <c r="AW196" s="53"/>
      <c r="AX196" s="53"/>
      <c r="AY196" s="53"/>
      <c r="AZ196" s="53"/>
    </row>
    <row r="197" spans="1:52" ht="3.75" customHeight="1" x14ac:dyDescent="0.25">
      <c r="AJ197" s="52"/>
      <c r="AK197" s="52"/>
      <c r="AL197" s="52"/>
      <c r="AM197" s="52"/>
      <c r="AN197" s="52"/>
      <c r="AO197" s="52"/>
      <c r="AP197" s="52"/>
      <c r="AQ197" s="52"/>
      <c r="AR197" s="21"/>
      <c r="AS197" s="52"/>
      <c r="AT197" s="52"/>
      <c r="AU197" s="52"/>
      <c r="AV197" s="52"/>
      <c r="AW197" s="52"/>
      <c r="AX197" s="52"/>
      <c r="AY197" s="52"/>
      <c r="AZ197" s="52"/>
    </row>
    <row r="198" spans="1:52" x14ac:dyDescent="0.25">
      <c r="D198" t="s">
        <v>25</v>
      </c>
      <c r="AJ198" s="53"/>
      <c r="AK198" s="53"/>
      <c r="AL198" s="53"/>
      <c r="AM198" s="53"/>
      <c r="AN198" s="53"/>
      <c r="AO198" s="53"/>
      <c r="AP198" s="53"/>
      <c r="AQ198" s="53"/>
      <c r="AR198" s="21"/>
      <c r="AS198" s="53"/>
      <c r="AT198" s="53"/>
      <c r="AU198" s="53"/>
      <c r="AV198" s="53"/>
      <c r="AW198" s="53"/>
      <c r="AX198" s="53"/>
      <c r="AY198" s="53"/>
      <c r="AZ198" s="53"/>
    </row>
    <row r="199" spans="1:52" ht="3.75" customHeight="1" x14ac:dyDescent="0.25">
      <c r="AJ199" s="52"/>
      <c r="AK199" s="52"/>
      <c r="AL199" s="52"/>
      <c r="AM199" s="52"/>
      <c r="AN199" s="52"/>
      <c r="AO199" s="52"/>
      <c r="AP199" s="52"/>
      <c r="AQ199" s="52"/>
      <c r="AR199" s="21"/>
      <c r="AS199" s="52"/>
      <c r="AT199" s="52"/>
      <c r="AU199" s="52"/>
      <c r="AV199" s="52"/>
      <c r="AW199" s="52"/>
      <c r="AX199" s="52"/>
      <c r="AY199" s="52"/>
      <c r="AZ199" s="52"/>
    </row>
    <row r="200" spans="1:52" x14ac:dyDescent="0.25">
      <c r="D200" t="s">
        <v>26</v>
      </c>
      <c r="AJ200" s="53"/>
      <c r="AK200" s="53"/>
      <c r="AL200" s="53"/>
      <c r="AM200" s="53"/>
      <c r="AN200" s="53"/>
      <c r="AO200" s="53"/>
      <c r="AP200" s="53"/>
      <c r="AQ200" s="53"/>
      <c r="AR200" s="21"/>
      <c r="AS200" s="53"/>
      <c r="AT200" s="53"/>
      <c r="AU200" s="53"/>
      <c r="AV200" s="53"/>
      <c r="AW200" s="53"/>
      <c r="AX200" s="53"/>
      <c r="AY200" s="53"/>
      <c r="AZ200" s="53"/>
    </row>
    <row r="201" spans="1:52" ht="3.75" customHeight="1" x14ac:dyDescent="0.25">
      <c r="AJ201" s="25"/>
      <c r="AK201" s="25"/>
      <c r="AL201" s="25"/>
      <c r="AM201" s="25"/>
      <c r="AN201" s="25"/>
      <c r="AO201" s="25"/>
      <c r="AP201" s="25"/>
      <c r="AQ201" s="25"/>
      <c r="AR201" s="21"/>
      <c r="AS201" s="25"/>
      <c r="AT201" s="25"/>
      <c r="AU201" s="25"/>
      <c r="AV201" s="25"/>
      <c r="AW201" s="25"/>
      <c r="AX201" s="25"/>
      <c r="AY201" s="25"/>
      <c r="AZ201" s="25"/>
    </row>
    <row r="202" spans="1:52" x14ac:dyDescent="0.25">
      <c r="D202" s="1" t="s">
        <v>54</v>
      </c>
      <c r="AJ202" s="55">
        <f>SUM(AJ200,AJ194,AJ196,AJ198)</f>
        <v>0</v>
      </c>
      <c r="AK202" s="55"/>
      <c r="AL202" s="55"/>
      <c r="AM202" s="55"/>
      <c r="AN202" s="55"/>
      <c r="AO202" s="55"/>
      <c r="AP202" s="55"/>
      <c r="AQ202" s="55"/>
      <c r="AR202" s="21"/>
      <c r="AS202" s="55">
        <f>SUM(AS200,AS194,AS196,AS198)</f>
        <v>0</v>
      </c>
      <c r="AT202" s="55"/>
      <c r="AU202" s="55"/>
      <c r="AV202" s="55"/>
      <c r="AW202" s="55"/>
      <c r="AX202" s="55"/>
      <c r="AY202" s="55"/>
      <c r="AZ202" s="55"/>
    </row>
    <row r="203" spans="1:52" x14ac:dyDescent="0.25">
      <c r="AJ203" s="25"/>
      <c r="AK203" s="25"/>
      <c r="AL203" s="25"/>
      <c r="AM203" s="25"/>
      <c r="AN203" s="25"/>
      <c r="AO203" s="25"/>
      <c r="AP203" s="25"/>
      <c r="AQ203" s="25"/>
      <c r="AR203" s="21"/>
      <c r="AS203" s="25"/>
      <c r="AT203" s="25"/>
      <c r="AU203" s="25"/>
      <c r="AV203" s="25"/>
      <c r="AW203" s="25"/>
      <c r="AX203" s="25"/>
      <c r="AY203" s="25"/>
      <c r="AZ203" s="25"/>
    </row>
    <row r="204" spans="1:52" x14ac:dyDescent="0.25">
      <c r="A204" s="1" t="s">
        <v>57</v>
      </c>
      <c r="D204" s="1"/>
      <c r="AJ204" s="55">
        <f>SUM(AJ188,AJ190,AJ202)</f>
        <v>0</v>
      </c>
      <c r="AK204" s="55"/>
      <c r="AL204" s="55"/>
      <c r="AM204" s="55"/>
      <c r="AN204" s="55"/>
      <c r="AO204" s="55"/>
      <c r="AP204" s="55"/>
      <c r="AQ204" s="55"/>
      <c r="AR204" s="21"/>
      <c r="AS204" s="55">
        <f>SUM(AS188,AS190,AS202)</f>
        <v>0</v>
      </c>
      <c r="AT204" s="55"/>
      <c r="AU204" s="55"/>
      <c r="AV204" s="55"/>
      <c r="AW204" s="55"/>
      <c r="AX204" s="55"/>
      <c r="AY204" s="55"/>
      <c r="AZ204" s="55"/>
    </row>
    <row r="205" spans="1:52" ht="4.5" customHeight="1" x14ac:dyDescent="0.25">
      <c r="AJ205" s="25"/>
      <c r="AK205" s="25"/>
      <c r="AL205" s="25"/>
      <c r="AM205" s="25"/>
      <c r="AN205" s="25"/>
      <c r="AO205" s="25"/>
      <c r="AP205" s="25"/>
      <c r="AQ205" s="25"/>
      <c r="AR205" s="21"/>
      <c r="AS205" s="25"/>
      <c r="AT205" s="25"/>
      <c r="AU205" s="25"/>
      <c r="AV205" s="25"/>
      <c r="AW205" s="25"/>
      <c r="AX205" s="25"/>
      <c r="AY205" s="25"/>
      <c r="AZ205" s="25"/>
    </row>
    <row r="206" spans="1:52" ht="15.75" thickBot="1" x14ac:dyDescent="0.3">
      <c r="A206" s="31" t="s">
        <v>66</v>
      </c>
      <c r="B206" s="32"/>
      <c r="C206" s="32"/>
      <c r="D206" s="32"/>
      <c r="E206" s="32"/>
      <c r="F206" s="32"/>
      <c r="AJ206" s="62">
        <f>SUM(AJ204,AJ178)</f>
        <v>0</v>
      </c>
      <c r="AK206" s="62"/>
      <c r="AL206" s="62"/>
      <c r="AM206" s="62"/>
      <c r="AN206" s="62"/>
      <c r="AO206" s="62"/>
      <c r="AP206" s="62"/>
      <c r="AQ206" s="62"/>
      <c r="AR206" s="21"/>
      <c r="AS206" s="62">
        <f>SUM(AS204,AS178)</f>
        <v>0</v>
      </c>
      <c r="AT206" s="62"/>
      <c r="AU206" s="62"/>
      <c r="AV206" s="62"/>
      <c r="AW206" s="62"/>
      <c r="AX206" s="62"/>
      <c r="AY206" s="62"/>
      <c r="AZ206" s="62"/>
    </row>
    <row r="207" spans="1:52" x14ac:dyDescent="0.25">
      <c r="AJ207" s="33"/>
      <c r="AK207" s="33"/>
      <c r="AL207" s="33"/>
      <c r="AM207" s="33"/>
      <c r="AN207" s="33"/>
      <c r="AO207" s="33"/>
      <c r="AP207" s="33"/>
      <c r="AQ207" s="33"/>
      <c r="AR207" s="21"/>
      <c r="AS207" s="33"/>
      <c r="AT207" s="33"/>
      <c r="AU207" s="33"/>
      <c r="AV207" s="33"/>
      <c r="AW207" s="33"/>
      <c r="AX207" s="33"/>
      <c r="AY207" s="33"/>
      <c r="AZ207" s="33"/>
    </row>
    <row r="208" spans="1:52" ht="3.75" customHeight="1" x14ac:dyDescent="0.25">
      <c r="A208" s="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</row>
    <row r="209" spans="1:52" x14ac:dyDescent="0.25">
      <c r="AJ209" s="111"/>
      <c r="AK209" s="111"/>
      <c r="AL209" s="111"/>
      <c r="AM209" s="111"/>
      <c r="AN209" s="111"/>
      <c r="AO209" s="111"/>
      <c r="AP209" s="111"/>
      <c r="AQ209" s="111"/>
      <c r="AR209" s="21"/>
      <c r="AS209" s="112"/>
      <c r="AT209" s="112"/>
      <c r="AU209" s="112"/>
      <c r="AV209" s="112"/>
      <c r="AW209" s="112"/>
      <c r="AX209" s="112"/>
      <c r="AY209" s="112"/>
      <c r="AZ209" s="112"/>
    </row>
    <row r="210" spans="1:52" x14ac:dyDescent="0.25">
      <c r="A210" s="1" t="s">
        <v>78</v>
      </c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</row>
    <row r="211" spans="1:52" x14ac:dyDescent="0.25">
      <c r="A211" s="1"/>
      <c r="AJ211" s="110"/>
      <c r="AK211" s="110"/>
      <c r="AL211" s="110"/>
      <c r="AM211" s="110"/>
      <c r="AN211" s="110"/>
      <c r="AO211" s="110"/>
      <c r="AP211" s="110"/>
      <c r="AQ211" s="110"/>
      <c r="AR211" s="21"/>
      <c r="AS211" s="110"/>
      <c r="AT211" s="110"/>
      <c r="AU211" s="110"/>
      <c r="AV211" s="110"/>
      <c r="AW211" s="110"/>
      <c r="AX211" s="110"/>
      <c r="AY211" s="110"/>
      <c r="AZ211" s="110"/>
    </row>
    <row r="212" spans="1:52" ht="3.75" customHeight="1" x14ac:dyDescent="0.25">
      <c r="A212" s="1" t="s">
        <v>79</v>
      </c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</row>
    <row r="213" spans="1:52" x14ac:dyDescent="0.25">
      <c r="A213" s="1"/>
      <c r="D213" t="s">
        <v>27</v>
      </c>
      <c r="AJ213" s="53"/>
      <c r="AK213" s="53"/>
      <c r="AL213" s="53"/>
      <c r="AM213" s="53"/>
      <c r="AN213" s="53"/>
      <c r="AO213" s="53"/>
      <c r="AP213" s="53"/>
      <c r="AQ213" s="53"/>
      <c r="AR213" s="21"/>
      <c r="AS213" s="53"/>
      <c r="AT213" s="53"/>
      <c r="AU213" s="53"/>
      <c r="AV213" s="53"/>
      <c r="AW213" s="53"/>
      <c r="AX213" s="53"/>
      <c r="AY213" s="53"/>
      <c r="AZ213" s="53"/>
    </row>
    <row r="214" spans="1:52" ht="3.75" customHeight="1" x14ac:dyDescent="0.25">
      <c r="AJ214" s="51"/>
      <c r="AK214" s="51"/>
      <c r="AL214" s="51"/>
      <c r="AM214" s="51"/>
      <c r="AN214" s="51"/>
      <c r="AO214" s="51"/>
      <c r="AP214" s="51"/>
      <c r="AQ214" s="51"/>
      <c r="AR214" s="21"/>
      <c r="AS214" s="51"/>
      <c r="AT214" s="51"/>
      <c r="AU214" s="51"/>
      <c r="AV214" s="51"/>
      <c r="AW214" s="51"/>
      <c r="AX214" s="51"/>
      <c r="AY214" s="51"/>
      <c r="AZ214" s="51"/>
    </row>
    <row r="215" spans="1:52" x14ac:dyDescent="0.25">
      <c r="D215" t="s">
        <v>112</v>
      </c>
      <c r="AJ215" s="53"/>
      <c r="AK215" s="53"/>
      <c r="AL215" s="53"/>
      <c r="AM215" s="53"/>
      <c r="AN215" s="53"/>
      <c r="AO215" s="53"/>
      <c r="AP215" s="53"/>
      <c r="AQ215" s="53"/>
      <c r="AR215" s="21"/>
      <c r="AS215" s="53"/>
      <c r="AT215" s="53"/>
      <c r="AU215" s="53"/>
      <c r="AV215" s="53"/>
      <c r="AW215" s="53"/>
      <c r="AX215" s="53"/>
      <c r="AY215" s="53"/>
      <c r="AZ215" s="53"/>
    </row>
    <row r="216" spans="1:52" ht="3.75" customHeight="1" x14ac:dyDescent="0.25">
      <c r="AJ216" s="51"/>
      <c r="AK216" s="51"/>
      <c r="AL216" s="51"/>
      <c r="AM216" s="51"/>
      <c r="AN216" s="51"/>
      <c r="AO216" s="51"/>
      <c r="AP216" s="51"/>
      <c r="AQ216" s="51"/>
      <c r="AR216" s="21"/>
      <c r="AS216" s="51"/>
      <c r="AT216" s="51"/>
      <c r="AU216" s="51"/>
      <c r="AV216" s="51"/>
      <c r="AW216" s="51"/>
      <c r="AX216" s="51"/>
      <c r="AY216" s="51"/>
      <c r="AZ216" s="51"/>
    </row>
    <row r="217" spans="1:52" x14ac:dyDescent="0.25">
      <c r="D217" t="s">
        <v>61</v>
      </c>
      <c r="AJ217" s="53"/>
      <c r="AK217" s="53"/>
      <c r="AL217" s="53"/>
      <c r="AM217" s="53"/>
      <c r="AN217" s="53"/>
      <c r="AO217" s="53"/>
      <c r="AP217" s="53"/>
      <c r="AQ217" s="53"/>
      <c r="AR217" s="21"/>
      <c r="AS217" s="53"/>
      <c r="AT217" s="53"/>
      <c r="AU217" s="53"/>
      <c r="AV217" s="53"/>
      <c r="AW217" s="53"/>
      <c r="AX217" s="53"/>
      <c r="AY217" s="53"/>
      <c r="AZ217" s="53"/>
    </row>
    <row r="218" spans="1:52" ht="3.75" customHeight="1" x14ac:dyDescent="0.25">
      <c r="AJ218" s="51"/>
      <c r="AK218" s="51"/>
      <c r="AL218" s="51"/>
      <c r="AM218" s="51"/>
      <c r="AN218" s="51"/>
      <c r="AO218" s="51"/>
      <c r="AP218" s="51"/>
      <c r="AQ218" s="51"/>
      <c r="AR218" s="21"/>
      <c r="AS218" s="51"/>
      <c r="AT218" s="51"/>
      <c r="AU218" s="51"/>
      <c r="AV218" s="51"/>
      <c r="AW218" s="51"/>
      <c r="AX218" s="51"/>
      <c r="AY218" s="51"/>
      <c r="AZ218" s="51"/>
    </row>
    <row r="219" spans="1:52" x14ac:dyDescent="0.25">
      <c r="D219" s="1" t="s">
        <v>28</v>
      </c>
      <c r="AJ219" s="62">
        <f>SUM(AJ213,AJ215,AJ217)</f>
        <v>0</v>
      </c>
      <c r="AK219" s="62"/>
      <c r="AL219" s="62"/>
      <c r="AM219" s="62"/>
      <c r="AN219" s="62"/>
      <c r="AO219" s="62"/>
      <c r="AP219" s="62"/>
      <c r="AQ219" s="62"/>
      <c r="AR219" s="21"/>
      <c r="AS219" s="55">
        <f>SUM(AS213,AS215,AS217)</f>
        <v>0</v>
      </c>
      <c r="AT219" s="55"/>
      <c r="AU219" s="55"/>
      <c r="AV219" s="55"/>
      <c r="AW219" s="55"/>
      <c r="AX219" s="55"/>
      <c r="AY219" s="55"/>
      <c r="AZ219" s="55"/>
    </row>
    <row r="220" spans="1:52" ht="3.75" customHeight="1" x14ac:dyDescent="0.25">
      <c r="AJ220" s="25"/>
      <c r="AK220" s="25"/>
      <c r="AL220" s="25"/>
      <c r="AM220" s="25"/>
      <c r="AN220" s="25"/>
      <c r="AO220" s="25"/>
      <c r="AP220" s="25"/>
      <c r="AQ220" s="25"/>
      <c r="AR220" s="21"/>
      <c r="AS220" s="25"/>
      <c r="AT220" s="25"/>
      <c r="AU220" s="25"/>
      <c r="AV220" s="25"/>
      <c r="AW220" s="25"/>
      <c r="AX220" s="25"/>
      <c r="AY220" s="25"/>
      <c r="AZ220" s="25"/>
    </row>
    <row r="221" spans="1:52" x14ac:dyDescent="0.25">
      <c r="AJ221" s="78"/>
      <c r="AK221" s="78"/>
      <c r="AL221" s="78"/>
      <c r="AM221" s="78"/>
      <c r="AN221" s="78"/>
      <c r="AO221" s="78"/>
      <c r="AP221" s="78"/>
      <c r="AQ221" s="78"/>
      <c r="AR221" s="21"/>
      <c r="AS221" s="93"/>
      <c r="AT221" s="93"/>
      <c r="AU221" s="93"/>
      <c r="AV221" s="93"/>
      <c r="AW221" s="93"/>
      <c r="AX221" s="93"/>
      <c r="AY221" s="93"/>
      <c r="AZ221" s="93"/>
    </row>
    <row r="222" spans="1:52" ht="3.75" customHeight="1" x14ac:dyDescent="0.25">
      <c r="A222" s="1" t="s">
        <v>80</v>
      </c>
      <c r="AJ222" s="25"/>
      <c r="AK222" s="25"/>
      <c r="AL222" s="25"/>
      <c r="AM222" s="25"/>
      <c r="AN222" s="25"/>
      <c r="AO222" s="25"/>
      <c r="AP222" s="25"/>
      <c r="AQ222" s="25"/>
      <c r="AR222" s="21"/>
      <c r="AS222" s="25"/>
      <c r="AT222" s="25"/>
      <c r="AU222" s="25"/>
      <c r="AV222" s="25"/>
      <c r="AW222" s="25"/>
      <c r="AX222" s="25"/>
      <c r="AY222" s="25"/>
      <c r="AZ222" s="25"/>
    </row>
    <row r="223" spans="1:52" x14ac:dyDescent="0.25">
      <c r="A223" s="1"/>
      <c r="D223" t="s">
        <v>5</v>
      </c>
      <c r="AJ223" s="53"/>
      <c r="AK223" s="53"/>
      <c r="AL223" s="53"/>
      <c r="AM223" s="53"/>
      <c r="AN223" s="53"/>
      <c r="AO223" s="53"/>
      <c r="AP223" s="53"/>
      <c r="AQ223" s="53"/>
      <c r="AR223" s="21"/>
      <c r="AS223" s="53"/>
      <c r="AT223" s="53"/>
      <c r="AU223" s="53"/>
      <c r="AV223" s="53"/>
      <c r="AW223" s="53"/>
      <c r="AX223" s="53"/>
      <c r="AY223" s="53"/>
      <c r="AZ223" s="53"/>
    </row>
    <row r="224" spans="1:52" ht="3.75" customHeight="1" x14ac:dyDescent="0.25">
      <c r="AJ224" s="51"/>
      <c r="AK224" s="51"/>
      <c r="AL224" s="51"/>
      <c r="AM224" s="51"/>
      <c r="AN224" s="51"/>
      <c r="AO224" s="51"/>
      <c r="AP224" s="51"/>
      <c r="AQ224" s="51"/>
      <c r="AR224" s="21"/>
      <c r="AS224" s="51"/>
      <c r="AT224" s="51"/>
      <c r="AU224" s="51"/>
      <c r="AV224" s="51"/>
      <c r="AW224" s="51"/>
      <c r="AX224" s="51"/>
      <c r="AY224" s="51"/>
      <c r="AZ224" s="51"/>
    </row>
    <row r="225" spans="1:60" x14ac:dyDescent="0.25">
      <c r="D225" t="s">
        <v>121</v>
      </c>
      <c r="AJ225" s="53"/>
      <c r="AK225" s="53"/>
      <c r="AL225" s="53"/>
      <c r="AM225" s="53"/>
      <c r="AN225" s="53"/>
      <c r="AO225" s="53"/>
      <c r="AP225" s="53"/>
      <c r="AQ225" s="53"/>
      <c r="AR225" s="21"/>
      <c r="AS225" s="53"/>
      <c r="AT225" s="53"/>
      <c r="AU225" s="53"/>
      <c r="AV225" s="53"/>
      <c r="AW225" s="53"/>
      <c r="AX225" s="53"/>
      <c r="AY225" s="53"/>
      <c r="AZ225" s="53"/>
    </row>
    <row r="226" spans="1:60" ht="3.75" customHeight="1" x14ac:dyDescent="0.25">
      <c r="AJ226" s="48"/>
      <c r="AK226" s="48"/>
      <c r="AL226" s="48"/>
      <c r="AM226" s="48"/>
      <c r="AN226" s="48"/>
      <c r="AO226" s="48"/>
      <c r="AP226" s="48"/>
      <c r="AQ226" s="48"/>
      <c r="AR226" s="21"/>
      <c r="AS226" s="48"/>
      <c r="AT226" s="48"/>
      <c r="AU226" s="48"/>
      <c r="AV226" s="48"/>
      <c r="AW226" s="48"/>
      <c r="AX226" s="48"/>
      <c r="AY226" s="48"/>
      <c r="AZ226" s="48"/>
    </row>
    <row r="227" spans="1:60" x14ac:dyDescent="0.25">
      <c r="D227" t="s">
        <v>122</v>
      </c>
      <c r="AJ227" s="53"/>
      <c r="AK227" s="53"/>
      <c r="AL227" s="53"/>
      <c r="AM227" s="53"/>
      <c r="AN227" s="53"/>
      <c r="AO227" s="53"/>
      <c r="AP227" s="53"/>
      <c r="AQ227" s="53"/>
      <c r="AR227" s="21"/>
      <c r="AS227" s="53"/>
      <c r="AT227" s="53"/>
      <c r="AU227" s="53"/>
      <c r="AV227" s="53"/>
      <c r="AW227" s="53"/>
      <c r="AX227" s="53"/>
      <c r="AY227" s="53"/>
      <c r="AZ227" s="53"/>
    </row>
    <row r="228" spans="1:60" ht="3.75" customHeight="1" x14ac:dyDescent="0.25">
      <c r="AJ228" s="51"/>
      <c r="AK228" s="51"/>
      <c r="AL228" s="51"/>
      <c r="AM228" s="51"/>
      <c r="AN228" s="51"/>
      <c r="AO228" s="51"/>
      <c r="AP228" s="51"/>
      <c r="AQ228" s="51"/>
      <c r="AR228" s="21"/>
      <c r="AS228" s="51"/>
      <c r="AT228" s="51"/>
      <c r="AU228" s="51"/>
      <c r="AV228" s="51"/>
      <c r="AW228" s="51"/>
      <c r="AX228" s="51"/>
      <c r="AY228" s="51"/>
      <c r="AZ228" s="51"/>
      <c r="BH228" s="1"/>
    </row>
    <row r="229" spans="1:60" x14ac:dyDescent="0.25">
      <c r="D229" t="s">
        <v>122</v>
      </c>
      <c r="AJ229" s="53"/>
      <c r="AK229" s="53"/>
      <c r="AL229" s="53"/>
      <c r="AM229" s="53"/>
      <c r="AN229" s="53"/>
      <c r="AO229" s="53"/>
      <c r="AP229" s="53"/>
      <c r="AQ229" s="53"/>
      <c r="AR229" s="21"/>
      <c r="AS229" s="53"/>
      <c r="AT229" s="53"/>
      <c r="AU229" s="53"/>
      <c r="AV229" s="53"/>
      <c r="AW229" s="53"/>
      <c r="AX229" s="53"/>
      <c r="AY229" s="53"/>
      <c r="AZ229" s="53"/>
      <c r="BH229" s="1"/>
    </row>
    <row r="230" spans="1:60" ht="3.75" customHeight="1" x14ac:dyDescent="0.25">
      <c r="AJ230" s="24"/>
      <c r="AK230" s="24"/>
      <c r="AL230" s="24"/>
      <c r="AM230" s="24"/>
      <c r="AN230" s="24"/>
      <c r="AO230" s="24"/>
      <c r="AP230" s="24"/>
      <c r="AQ230" s="24"/>
      <c r="AR230" s="21"/>
      <c r="AS230" s="24"/>
      <c r="AT230" s="24"/>
      <c r="AU230" s="24"/>
      <c r="AV230" s="24"/>
      <c r="AW230" s="24"/>
      <c r="AX230" s="24"/>
      <c r="AY230" s="24"/>
      <c r="AZ230" s="24"/>
      <c r="BH230" s="1"/>
    </row>
    <row r="231" spans="1:60" x14ac:dyDescent="0.25">
      <c r="D231" t="s">
        <v>122</v>
      </c>
      <c r="AJ231" s="53"/>
      <c r="AK231" s="53"/>
      <c r="AL231" s="53"/>
      <c r="AM231" s="53"/>
      <c r="AN231" s="53"/>
      <c r="AO231" s="53"/>
      <c r="AP231" s="53"/>
      <c r="AQ231" s="53"/>
      <c r="AR231" s="21"/>
      <c r="AS231" s="53"/>
      <c r="AT231" s="53"/>
      <c r="AU231" s="53"/>
      <c r="AV231" s="53"/>
      <c r="AW231" s="53"/>
      <c r="AX231" s="53"/>
      <c r="AY231" s="53"/>
      <c r="AZ231" s="53"/>
      <c r="BH231" s="1"/>
    </row>
    <row r="232" spans="1:60" ht="3.75" customHeight="1" x14ac:dyDescent="0.25">
      <c r="AJ232" s="24"/>
      <c r="AK232" s="24"/>
      <c r="AL232" s="24"/>
      <c r="AM232" s="24"/>
      <c r="AN232" s="24"/>
      <c r="AO232" s="24"/>
      <c r="AP232" s="24"/>
      <c r="AQ232" s="24"/>
      <c r="AR232" s="21"/>
      <c r="AS232" s="24"/>
      <c r="AT232" s="24"/>
      <c r="AU232" s="24"/>
      <c r="AV232" s="24"/>
      <c r="AW232" s="24"/>
      <c r="AX232" s="24"/>
      <c r="AY232" s="24"/>
      <c r="AZ232" s="24"/>
      <c r="BH232" s="1"/>
    </row>
    <row r="233" spans="1:60" x14ac:dyDescent="0.25">
      <c r="D233" t="s">
        <v>122</v>
      </c>
      <c r="AJ233" s="53"/>
      <c r="AK233" s="53"/>
      <c r="AL233" s="53"/>
      <c r="AM233" s="53"/>
      <c r="AN233" s="53"/>
      <c r="AO233" s="53"/>
      <c r="AP233" s="53"/>
      <c r="AQ233" s="53"/>
      <c r="AR233" s="21"/>
      <c r="AS233" s="53"/>
      <c r="AT233" s="53"/>
      <c r="AU233" s="53"/>
      <c r="AV233" s="53"/>
      <c r="AW233" s="53"/>
      <c r="AX233" s="53"/>
      <c r="AY233" s="53"/>
      <c r="AZ233" s="53"/>
      <c r="BH233" s="1"/>
    </row>
    <row r="234" spans="1:60" ht="3.75" customHeight="1" x14ac:dyDescent="0.25">
      <c r="AJ234" s="24"/>
      <c r="AK234" s="24"/>
      <c r="AL234" s="24"/>
      <c r="AM234" s="24"/>
      <c r="AN234" s="24"/>
      <c r="AO234" s="24"/>
      <c r="AP234" s="24"/>
      <c r="AQ234" s="24"/>
      <c r="AR234" s="21"/>
      <c r="AS234" s="24"/>
      <c r="AT234" s="24"/>
      <c r="AU234" s="24"/>
      <c r="AV234" s="24"/>
      <c r="AW234" s="24"/>
      <c r="AX234" s="24"/>
      <c r="AY234" s="24"/>
      <c r="AZ234" s="24"/>
      <c r="BH234" s="1"/>
    </row>
    <row r="235" spans="1:60" x14ac:dyDescent="0.25">
      <c r="D235" t="s">
        <v>41</v>
      </c>
      <c r="AJ235" s="53"/>
      <c r="AK235" s="53"/>
      <c r="AL235" s="53"/>
      <c r="AM235" s="53"/>
      <c r="AN235" s="53"/>
      <c r="AO235" s="53"/>
      <c r="AP235" s="53"/>
      <c r="AQ235" s="53"/>
      <c r="AR235" s="21"/>
      <c r="AS235" s="53"/>
      <c r="AT235" s="53"/>
      <c r="AU235" s="53"/>
      <c r="AV235" s="53"/>
      <c r="AW235" s="53"/>
      <c r="AX235" s="53"/>
      <c r="AY235" s="53"/>
      <c r="AZ235" s="53"/>
    </row>
    <row r="236" spans="1:60" ht="3.75" customHeight="1" x14ac:dyDescent="0.25">
      <c r="AJ236" s="51"/>
      <c r="AK236" s="51"/>
      <c r="AL236" s="51"/>
      <c r="AM236" s="51"/>
      <c r="AN236" s="51"/>
      <c r="AO236" s="51"/>
      <c r="AP236" s="51"/>
      <c r="AQ236" s="51"/>
      <c r="AR236" s="21"/>
      <c r="AS236" s="51"/>
      <c r="AT236" s="51"/>
      <c r="AU236" s="51"/>
      <c r="AV236" s="51"/>
      <c r="AW236" s="51"/>
      <c r="AX236" s="51"/>
      <c r="AY236" s="51"/>
      <c r="AZ236" s="51"/>
    </row>
    <row r="237" spans="1:60" x14ac:dyDescent="0.25">
      <c r="D237" s="1" t="s">
        <v>59</v>
      </c>
      <c r="AJ237" s="55">
        <f>SUM(AJ235,AJ223,AJ229,AJ231,AJ233,AJ225,AJ227)</f>
        <v>0</v>
      </c>
      <c r="AK237" s="55"/>
      <c r="AL237" s="55"/>
      <c r="AM237" s="55"/>
      <c r="AN237" s="55"/>
      <c r="AO237" s="55"/>
      <c r="AP237" s="55"/>
      <c r="AQ237" s="55"/>
      <c r="AR237" s="21"/>
      <c r="AS237" s="55">
        <f>SUM(AS235,,AS227,AS229,AS231,AS233,AS223,AS225)</f>
        <v>0</v>
      </c>
      <c r="AT237" s="55"/>
      <c r="AU237" s="55"/>
      <c r="AV237" s="55"/>
      <c r="AW237" s="55"/>
      <c r="AX237" s="55"/>
      <c r="AY237" s="55"/>
      <c r="AZ237" s="55"/>
    </row>
    <row r="238" spans="1:60" ht="3.75" customHeight="1" x14ac:dyDescent="0.25">
      <c r="AJ238" s="25"/>
      <c r="AK238" s="25"/>
      <c r="AL238" s="25"/>
      <c r="AM238" s="25"/>
      <c r="AN238" s="25"/>
      <c r="AO238" s="25"/>
      <c r="AP238" s="25"/>
      <c r="AQ238" s="25"/>
      <c r="AR238" s="21"/>
      <c r="AS238" s="25"/>
      <c r="AT238" s="25"/>
      <c r="AU238" s="25"/>
      <c r="AV238" s="25"/>
      <c r="AW238" s="25"/>
      <c r="AX238" s="25"/>
      <c r="AY238" s="25"/>
      <c r="AZ238" s="25"/>
    </row>
    <row r="239" spans="1:60" x14ac:dyDescent="0.25">
      <c r="A239" s="1" t="s">
        <v>60</v>
      </c>
      <c r="D239" s="1"/>
      <c r="AJ239" s="55">
        <f>SUM(AJ219,AJ237)</f>
        <v>0</v>
      </c>
      <c r="AK239" s="55"/>
      <c r="AL239" s="55"/>
      <c r="AM239" s="55"/>
      <c r="AN239" s="55"/>
      <c r="AO239" s="55"/>
      <c r="AP239" s="55"/>
      <c r="AQ239" s="55"/>
      <c r="AR239" s="21"/>
      <c r="AS239" s="55">
        <f>SUM(AS219,AS237)</f>
        <v>0</v>
      </c>
      <c r="AT239" s="55"/>
      <c r="AU239" s="55"/>
      <c r="AV239" s="55"/>
      <c r="AW239" s="55"/>
      <c r="AX239" s="55"/>
      <c r="AY239" s="55"/>
      <c r="AZ239" s="55"/>
    </row>
    <row r="240" spans="1:60" x14ac:dyDescent="0.25">
      <c r="B240" s="6"/>
      <c r="C240" s="6"/>
      <c r="D240" s="6"/>
      <c r="E240" s="6"/>
      <c r="F240" s="6"/>
      <c r="G240" s="6"/>
      <c r="H240" s="6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</row>
    <row r="241" spans="1:52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3"/>
      <c r="AK241" s="63"/>
      <c r="AL241" s="63"/>
      <c r="AM241" s="63"/>
      <c r="AN241" s="63"/>
      <c r="AO241" s="63"/>
      <c r="AP241" s="63"/>
      <c r="AQ241" s="63"/>
      <c r="AR241" s="6"/>
      <c r="AS241" s="63"/>
      <c r="AT241" s="63"/>
      <c r="AU241" s="63"/>
      <c r="AV241" s="63"/>
      <c r="AW241" s="63"/>
      <c r="AX241" s="63"/>
      <c r="AY241" s="63"/>
      <c r="AZ241" s="63"/>
    </row>
    <row r="242" spans="1:52" x14ac:dyDescent="0.25">
      <c r="A242" s="1" t="s">
        <v>29</v>
      </c>
      <c r="AZ242"/>
    </row>
    <row r="243" spans="1:52" x14ac:dyDescent="0.25">
      <c r="A243" s="1"/>
      <c r="D243" t="s">
        <v>30</v>
      </c>
      <c r="G243" s="1" t="s">
        <v>123</v>
      </c>
      <c r="AJ243" s="62">
        <f>SUM(AJ245,AJ247,AJ249,AJ251,AJ253,AJ255)</f>
        <v>0</v>
      </c>
      <c r="AK243" s="62"/>
      <c r="AL243" s="62"/>
      <c r="AM243" s="62"/>
      <c r="AN243" s="62"/>
      <c r="AO243" s="62"/>
      <c r="AP243" s="62"/>
      <c r="AQ243" s="62"/>
      <c r="AR243" s="21"/>
      <c r="AS243" s="55">
        <f>SUM(AS245,AS247,AS249,AS251,AS253,AS255)</f>
        <v>0</v>
      </c>
      <c r="AT243" s="55"/>
      <c r="AU243" s="55"/>
      <c r="AV243" s="55"/>
      <c r="AW243" s="55"/>
      <c r="AX243" s="55"/>
      <c r="AY243" s="55"/>
      <c r="AZ243" s="55"/>
    </row>
    <row r="244" spans="1:52" ht="3.75" customHeight="1" x14ac:dyDescent="0.25">
      <c r="AJ244" s="51"/>
      <c r="AK244" s="51"/>
      <c r="AL244" s="51"/>
      <c r="AM244" s="51"/>
      <c r="AN244" s="51"/>
      <c r="AO244" s="51"/>
      <c r="AP244" s="51"/>
      <c r="AQ244" s="51"/>
      <c r="AR244" s="21"/>
      <c r="AS244" s="51"/>
      <c r="AT244" s="51"/>
      <c r="AU244" s="51"/>
      <c r="AV244" s="51"/>
      <c r="AW244" s="51"/>
      <c r="AX244" s="51"/>
      <c r="AY244" s="51"/>
      <c r="AZ244" s="51"/>
    </row>
    <row r="245" spans="1:52" x14ac:dyDescent="0.25">
      <c r="D245" t="s">
        <v>42</v>
      </c>
      <c r="G245" t="s">
        <v>136</v>
      </c>
      <c r="AJ245" s="82"/>
      <c r="AK245" s="82"/>
      <c r="AL245" s="82"/>
      <c r="AM245" s="82"/>
      <c r="AN245" s="82"/>
      <c r="AO245" s="82"/>
      <c r="AP245" s="82"/>
      <c r="AQ245" s="82"/>
      <c r="AR245" s="21"/>
      <c r="AS245" s="82"/>
      <c r="AT245" s="82"/>
      <c r="AU245" s="82"/>
      <c r="AV245" s="82"/>
      <c r="AW245" s="82"/>
      <c r="AX245" s="82"/>
      <c r="AY245" s="82"/>
      <c r="AZ245" s="82"/>
    </row>
    <row r="246" spans="1:52" ht="3.75" customHeight="1" x14ac:dyDescent="0.25">
      <c r="Q246" s="1"/>
      <c r="AJ246" s="51"/>
      <c r="AK246" s="51"/>
      <c r="AL246" s="51"/>
      <c r="AM246" s="51"/>
      <c r="AN246" s="51"/>
      <c r="AO246" s="51"/>
      <c r="AP246" s="51"/>
      <c r="AQ246" s="51"/>
      <c r="AR246" s="21"/>
      <c r="AS246" s="51"/>
      <c r="AT246" s="51"/>
      <c r="AU246" s="51"/>
      <c r="AV246" s="51"/>
      <c r="AW246" s="51"/>
      <c r="AX246" s="51"/>
      <c r="AY246" s="51"/>
      <c r="AZ246" s="51"/>
    </row>
    <row r="247" spans="1:52" x14ac:dyDescent="0.25">
      <c r="D247" t="s">
        <v>43</v>
      </c>
      <c r="G247" t="s">
        <v>44</v>
      </c>
      <c r="AJ247" s="82"/>
      <c r="AK247" s="82"/>
      <c r="AL247" s="82"/>
      <c r="AM247" s="82"/>
      <c r="AN247" s="82"/>
      <c r="AO247" s="82"/>
      <c r="AP247" s="82"/>
      <c r="AQ247" s="82"/>
      <c r="AR247" s="21"/>
      <c r="AS247" s="82"/>
      <c r="AT247" s="82"/>
      <c r="AU247" s="82"/>
      <c r="AV247" s="82"/>
      <c r="AW247" s="82"/>
      <c r="AX247" s="82"/>
      <c r="AY247" s="82"/>
      <c r="AZ247" s="82"/>
    </row>
    <row r="248" spans="1:52" ht="3.75" customHeight="1" x14ac:dyDescent="0.25">
      <c r="AJ248" s="51"/>
      <c r="AK248" s="51"/>
      <c r="AL248" s="51"/>
      <c r="AM248" s="51"/>
      <c r="AN248" s="51"/>
      <c r="AO248" s="51"/>
      <c r="AP248" s="51"/>
      <c r="AQ248" s="51"/>
      <c r="AR248" s="21"/>
      <c r="AS248" s="51"/>
      <c r="AT248" s="51"/>
      <c r="AU248" s="51"/>
      <c r="AV248" s="51"/>
      <c r="AW248" s="51"/>
      <c r="AX248" s="51"/>
      <c r="AY248" s="51"/>
      <c r="AZ248" s="51"/>
    </row>
    <row r="249" spans="1:52" x14ac:dyDescent="0.25">
      <c r="D249" t="s">
        <v>46</v>
      </c>
      <c r="G249" t="s">
        <v>124</v>
      </c>
      <c r="AJ249" s="82"/>
      <c r="AK249" s="82"/>
      <c r="AL249" s="82"/>
      <c r="AM249" s="82"/>
      <c r="AN249" s="82"/>
      <c r="AO249" s="82"/>
      <c r="AP249" s="82"/>
      <c r="AQ249" s="82"/>
      <c r="AR249" s="21"/>
      <c r="AS249" s="82"/>
      <c r="AT249" s="82"/>
      <c r="AU249" s="82"/>
      <c r="AV249" s="82"/>
      <c r="AW249" s="82"/>
      <c r="AX249" s="82"/>
      <c r="AY249" s="82"/>
      <c r="AZ249" s="82"/>
    </row>
    <row r="250" spans="1:52" ht="3.75" customHeight="1" x14ac:dyDescent="0.25">
      <c r="AJ250" s="51"/>
      <c r="AK250" s="51"/>
      <c r="AL250" s="51"/>
      <c r="AM250" s="51"/>
      <c r="AN250" s="51"/>
      <c r="AO250" s="51"/>
      <c r="AP250" s="51"/>
      <c r="AQ250" s="51"/>
      <c r="AR250" s="21"/>
      <c r="AS250" s="51"/>
      <c r="AT250" s="51"/>
      <c r="AU250" s="51"/>
      <c r="AV250" s="51"/>
      <c r="AW250" s="51"/>
      <c r="AX250" s="51"/>
      <c r="AY250" s="51"/>
      <c r="AZ250" s="51"/>
    </row>
    <row r="251" spans="1:52" x14ac:dyDescent="0.25">
      <c r="D251" t="s">
        <v>46</v>
      </c>
      <c r="G251" t="s">
        <v>98</v>
      </c>
      <c r="AJ251" s="82"/>
      <c r="AK251" s="82"/>
      <c r="AL251" s="82"/>
      <c r="AM251" s="82"/>
      <c r="AN251" s="82"/>
      <c r="AO251" s="82"/>
      <c r="AP251" s="82"/>
      <c r="AQ251" s="82"/>
      <c r="AR251" s="21"/>
      <c r="AS251" s="82"/>
      <c r="AT251" s="82"/>
      <c r="AU251" s="82"/>
      <c r="AV251" s="82"/>
      <c r="AW251" s="82"/>
      <c r="AX251" s="82"/>
      <c r="AY251" s="82"/>
      <c r="AZ251" s="82"/>
    </row>
    <row r="252" spans="1:52" ht="3.75" customHeight="1" x14ac:dyDescent="0.25">
      <c r="AJ252" s="51"/>
      <c r="AK252" s="51"/>
      <c r="AL252" s="51"/>
      <c r="AM252" s="51"/>
      <c r="AN252" s="51"/>
      <c r="AO252" s="51"/>
      <c r="AP252" s="51"/>
      <c r="AQ252" s="51"/>
      <c r="AR252" s="21"/>
      <c r="AS252" s="51"/>
      <c r="AT252" s="51"/>
      <c r="AU252" s="51"/>
      <c r="AV252" s="51"/>
      <c r="AW252" s="51"/>
      <c r="AX252" s="51"/>
      <c r="AY252" s="51"/>
      <c r="AZ252" s="51"/>
    </row>
    <row r="253" spans="1:52" x14ac:dyDescent="0.25">
      <c r="D253" t="s">
        <v>46</v>
      </c>
      <c r="G253" t="s">
        <v>97</v>
      </c>
      <c r="AJ253" s="82"/>
      <c r="AK253" s="82"/>
      <c r="AL253" s="82"/>
      <c r="AM253" s="82"/>
      <c r="AN253" s="82"/>
      <c r="AO253" s="82"/>
      <c r="AP253" s="82"/>
      <c r="AQ253" s="82"/>
      <c r="AR253" s="21"/>
      <c r="AS253" s="82"/>
      <c r="AT253" s="82"/>
      <c r="AU253" s="82"/>
      <c r="AV253" s="82"/>
      <c r="AW253" s="82"/>
      <c r="AX253" s="82"/>
      <c r="AY253" s="82"/>
      <c r="AZ253" s="82"/>
    </row>
    <row r="254" spans="1:52" ht="3.75" customHeight="1" x14ac:dyDescent="0.25">
      <c r="AJ254" s="51"/>
      <c r="AK254" s="51"/>
      <c r="AL254" s="51"/>
      <c r="AM254" s="51"/>
      <c r="AN254" s="51"/>
      <c r="AO254" s="51"/>
      <c r="AP254" s="51"/>
      <c r="AQ254" s="51"/>
      <c r="AR254" s="21"/>
      <c r="AS254" s="51"/>
      <c r="AT254" s="51"/>
      <c r="AU254" s="51"/>
      <c r="AV254" s="51"/>
      <c r="AW254" s="51"/>
      <c r="AX254" s="51"/>
      <c r="AY254" s="51"/>
      <c r="AZ254" s="51"/>
    </row>
    <row r="255" spans="1:52" x14ac:dyDescent="0.25">
      <c r="D255" t="s">
        <v>43</v>
      </c>
      <c r="G255" t="s">
        <v>125</v>
      </c>
      <c r="AJ255" s="82"/>
      <c r="AK255" s="82"/>
      <c r="AL255" s="82"/>
      <c r="AM255" s="82"/>
      <c r="AN255" s="82"/>
      <c r="AO255" s="82"/>
      <c r="AP255" s="82"/>
      <c r="AQ255" s="82"/>
      <c r="AR255" s="21"/>
      <c r="AS255" s="82"/>
      <c r="AT255" s="82"/>
      <c r="AU255" s="82"/>
      <c r="AV255" s="82"/>
      <c r="AW255" s="82"/>
      <c r="AX255" s="82"/>
      <c r="AY255" s="82"/>
      <c r="AZ255" s="82"/>
    </row>
    <row r="256" spans="1:52" ht="3.75" customHeight="1" x14ac:dyDescent="0.25">
      <c r="AJ256" s="25"/>
      <c r="AK256" s="25"/>
      <c r="AL256" s="25"/>
      <c r="AM256" s="25"/>
      <c r="AN256" s="25"/>
      <c r="AO256" s="25"/>
      <c r="AP256" s="25"/>
      <c r="AQ256" s="25"/>
      <c r="AR256" s="21"/>
      <c r="AS256" s="25"/>
      <c r="AT256" s="25"/>
      <c r="AU256" s="25"/>
      <c r="AV256" s="25"/>
      <c r="AW256" s="25"/>
      <c r="AX256" s="25"/>
      <c r="AY256" s="25"/>
      <c r="AZ256" s="25"/>
    </row>
    <row r="257" spans="1:52" x14ac:dyDescent="0.25">
      <c r="D257" t="s">
        <v>30</v>
      </c>
      <c r="G257" s="1" t="s">
        <v>126</v>
      </c>
      <c r="AJ257" s="62">
        <f>SUM(AJ259,AJ261)</f>
        <v>0</v>
      </c>
      <c r="AK257" s="62"/>
      <c r="AL257" s="62"/>
      <c r="AM257" s="62"/>
      <c r="AN257" s="62"/>
      <c r="AO257" s="62"/>
      <c r="AP257" s="62"/>
      <c r="AQ257" s="62"/>
      <c r="AR257" s="21"/>
      <c r="AS257" s="55">
        <f>SUM(AS259,AS261)</f>
        <v>0</v>
      </c>
      <c r="AT257" s="55"/>
      <c r="AU257" s="55"/>
      <c r="AV257" s="55"/>
      <c r="AW257" s="55"/>
      <c r="AX257" s="55"/>
      <c r="AY257" s="55"/>
      <c r="AZ257" s="55"/>
    </row>
    <row r="258" spans="1:52" ht="3.75" customHeight="1" x14ac:dyDescent="0.25">
      <c r="B258" s="1"/>
      <c r="AJ258" s="25"/>
      <c r="AK258" s="25"/>
      <c r="AL258" s="25"/>
      <c r="AM258" s="25"/>
      <c r="AN258" s="25"/>
      <c r="AO258" s="25"/>
      <c r="AP258" s="25"/>
      <c r="AQ258" s="25"/>
      <c r="AR258" s="21"/>
      <c r="AS258" s="25"/>
      <c r="AT258" s="25"/>
      <c r="AU258" s="25"/>
      <c r="AV258" s="25"/>
      <c r="AW258" s="25"/>
      <c r="AX258" s="25"/>
      <c r="AY258" s="25"/>
      <c r="AZ258" s="25"/>
    </row>
    <row r="259" spans="1:52" x14ac:dyDescent="0.25">
      <c r="D259" s="16" t="s">
        <v>43</v>
      </c>
      <c r="G259" t="s">
        <v>137</v>
      </c>
      <c r="P259" s="1"/>
      <c r="AJ259" s="82"/>
      <c r="AK259" s="82"/>
      <c r="AL259" s="82"/>
      <c r="AM259" s="82"/>
      <c r="AN259" s="82"/>
      <c r="AO259" s="82"/>
      <c r="AP259" s="82"/>
      <c r="AQ259" s="82"/>
      <c r="AR259" s="21"/>
      <c r="AS259" s="82"/>
      <c r="AT259" s="82"/>
      <c r="AU259" s="82"/>
      <c r="AV259" s="82"/>
      <c r="AW259" s="82"/>
      <c r="AX259" s="82"/>
      <c r="AY259" s="82"/>
      <c r="AZ259" s="82"/>
    </row>
    <row r="260" spans="1:52" ht="3.75" customHeight="1" x14ac:dyDescent="0.25">
      <c r="P260" s="1"/>
      <c r="AJ260" s="51"/>
      <c r="AK260" s="51"/>
      <c r="AL260" s="51"/>
      <c r="AM260" s="51"/>
      <c r="AN260" s="51"/>
      <c r="AO260" s="51"/>
      <c r="AP260" s="51"/>
      <c r="AQ260" s="51"/>
      <c r="AR260" s="21"/>
      <c r="AS260" s="51"/>
      <c r="AT260" s="51"/>
      <c r="AU260" s="51"/>
      <c r="AV260" s="51"/>
      <c r="AW260" s="51"/>
      <c r="AX260" s="51"/>
      <c r="AY260" s="51"/>
      <c r="AZ260" s="51"/>
    </row>
    <row r="261" spans="1:52" x14ac:dyDescent="0.25">
      <c r="D261" s="16" t="s">
        <v>43</v>
      </c>
      <c r="G261" t="s">
        <v>31</v>
      </c>
      <c r="AJ261" s="82"/>
      <c r="AK261" s="82"/>
      <c r="AL261" s="82"/>
      <c r="AM261" s="82"/>
      <c r="AN261" s="82"/>
      <c r="AO261" s="82"/>
      <c r="AP261" s="82"/>
      <c r="AQ261" s="82"/>
      <c r="AR261" s="21"/>
      <c r="AS261" s="82"/>
      <c r="AT261" s="82"/>
      <c r="AU261" s="82"/>
      <c r="AV261" s="82"/>
      <c r="AW261" s="82"/>
      <c r="AX261" s="82"/>
      <c r="AY261" s="82"/>
      <c r="AZ261" s="82"/>
    </row>
    <row r="262" spans="1:52" ht="3.75" customHeight="1" x14ac:dyDescent="0.25">
      <c r="AJ262" s="24"/>
      <c r="AK262" s="24"/>
      <c r="AL262" s="24"/>
      <c r="AM262" s="24"/>
      <c r="AN262" s="24"/>
      <c r="AO262" s="24"/>
      <c r="AP262" s="24"/>
      <c r="AQ262" s="24"/>
      <c r="AR262" s="21"/>
      <c r="AS262" s="24"/>
      <c r="AT262" s="24"/>
      <c r="AU262" s="24"/>
      <c r="AV262" s="24"/>
      <c r="AW262" s="24"/>
      <c r="AX262" s="24"/>
      <c r="AY262" s="24"/>
      <c r="AZ262" s="24"/>
    </row>
    <row r="263" spans="1:52" x14ac:dyDescent="0.25">
      <c r="AJ263" s="93"/>
      <c r="AK263" s="93"/>
      <c r="AL263" s="93"/>
      <c r="AM263" s="93"/>
      <c r="AN263" s="93"/>
      <c r="AO263" s="93"/>
      <c r="AP263" s="93"/>
      <c r="AQ263" s="93"/>
      <c r="AR263" s="21"/>
      <c r="AS263" s="93"/>
      <c r="AT263" s="93"/>
      <c r="AU263" s="93"/>
      <c r="AV263" s="93"/>
      <c r="AW263" s="93"/>
      <c r="AX263" s="93"/>
      <c r="AY263" s="93"/>
      <c r="AZ263" s="93"/>
    </row>
    <row r="264" spans="1:52" ht="3.75" customHeight="1" x14ac:dyDescent="0.25">
      <c r="AJ264" s="51"/>
      <c r="AK264" s="51"/>
      <c r="AL264" s="51"/>
      <c r="AM264" s="51"/>
      <c r="AN264" s="51"/>
      <c r="AO264" s="51"/>
      <c r="AP264" s="51"/>
      <c r="AQ264" s="51"/>
      <c r="AR264" s="21"/>
      <c r="AS264" s="51"/>
      <c r="AT264" s="51"/>
      <c r="AU264" s="51"/>
      <c r="AV264" s="51"/>
      <c r="AW264" s="51"/>
      <c r="AX264" s="51"/>
      <c r="AY264" s="51"/>
      <c r="AZ264" s="51"/>
    </row>
    <row r="265" spans="1:52" x14ac:dyDescent="0.25">
      <c r="A265" t="s">
        <v>84</v>
      </c>
      <c r="AJ265" s="81"/>
      <c r="AK265" s="81"/>
      <c r="AL265" s="81"/>
      <c r="AM265" s="81"/>
      <c r="AN265" s="81"/>
      <c r="AO265" s="81"/>
      <c r="AP265" s="81"/>
      <c r="AQ265" s="81"/>
      <c r="AR265" s="21"/>
      <c r="AS265" s="92"/>
      <c r="AT265" s="92"/>
      <c r="AU265" s="92"/>
      <c r="AV265" s="92"/>
      <c r="AW265" s="92"/>
      <c r="AX265" s="92"/>
      <c r="AY265" s="92"/>
      <c r="AZ265" s="92"/>
    </row>
    <row r="266" spans="1:52" ht="3.75" customHeight="1" x14ac:dyDescent="0.25">
      <c r="A266" t="s">
        <v>84</v>
      </c>
      <c r="AJ266" s="59"/>
      <c r="AK266" s="59"/>
      <c r="AL266" s="59"/>
      <c r="AM266" s="59"/>
      <c r="AN266" s="59"/>
      <c r="AO266" s="59"/>
      <c r="AP266" s="59"/>
      <c r="AQ266" s="59"/>
      <c r="AR266" s="21"/>
      <c r="AS266" s="59"/>
      <c r="AT266" s="59"/>
      <c r="AU266" s="59"/>
      <c r="AV266" s="59"/>
      <c r="AW266" s="59"/>
      <c r="AX266" s="59"/>
      <c r="AY266" s="59"/>
      <c r="AZ266" s="59"/>
    </row>
    <row r="267" spans="1:52" ht="15" customHeight="1" x14ac:dyDescent="0.25">
      <c r="AJ267" s="22"/>
      <c r="AK267" s="22"/>
      <c r="AL267" s="22"/>
      <c r="AM267" s="22"/>
      <c r="AN267" s="22"/>
      <c r="AO267" s="22"/>
      <c r="AP267" s="22"/>
      <c r="AQ267" s="22"/>
      <c r="AR267" s="21"/>
      <c r="AS267" s="22"/>
      <c r="AT267" s="22"/>
      <c r="AU267" s="22"/>
      <c r="AV267" s="22"/>
      <c r="AW267" s="22"/>
      <c r="AX267" s="22"/>
      <c r="AY267" s="22"/>
      <c r="AZ267" s="22"/>
    </row>
    <row r="268" spans="1:52" ht="3.75" customHeight="1" x14ac:dyDescent="0.25">
      <c r="AJ268" s="22"/>
      <c r="AK268" s="22"/>
      <c r="AL268" s="22"/>
      <c r="AM268" s="22"/>
      <c r="AN268" s="22"/>
      <c r="AO268" s="22"/>
      <c r="AP268" s="22"/>
      <c r="AQ268" s="22"/>
      <c r="AR268" s="21"/>
      <c r="AS268" s="22"/>
      <c r="AT268" s="22"/>
      <c r="AU268" s="22"/>
      <c r="AV268" s="22"/>
      <c r="AW268" s="22"/>
      <c r="AX268" s="22"/>
      <c r="AY268" s="22"/>
      <c r="AZ268" s="22"/>
    </row>
    <row r="269" spans="1:52" x14ac:dyDescent="0.25">
      <c r="AJ269" s="22"/>
      <c r="AK269" s="22"/>
      <c r="AL269" s="22"/>
      <c r="AM269" s="22"/>
      <c r="AN269" s="22"/>
      <c r="AO269" s="22"/>
      <c r="AP269" s="22"/>
      <c r="AQ269" s="22"/>
      <c r="AR269" s="21"/>
      <c r="AS269" s="22"/>
      <c r="AT269" s="22"/>
      <c r="AU269" s="22"/>
      <c r="AV269" s="22"/>
      <c r="AW269" s="22"/>
      <c r="AX269" s="22"/>
      <c r="AY269" s="22"/>
      <c r="AZ269" s="22"/>
    </row>
    <row r="270" spans="1:52" x14ac:dyDescent="0.25">
      <c r="A270" s="1" t="s">
        <v>130</v>
      </c>
      <c r="AJ270" s="22"/>
      <c r="AK270" s="22"/>
      <c r="AL270" s="22"/>
      <c r="AM270" s="22"/>
      <c r="AN270" s="22"/>
      <c r="AO270" s="22"/>
      <c r="AP270" s="22"/>
      <c r="AQ270" s="22"/>
      <c r="AR270" s="21"/>
      <c r="AS270" s="22"/>
      <c r="AT270" s="22"/>
      <c r="AU270" s="22"/>
      <c r="AV270" s="22"/>
      <c r="AW270" s="22"/>
      <c r="AX270" s="22"/>
      <c r="AY270" s="22"/>
      <c r="AZ270" s="22"/>
    </row>
    <row r="271" spans="1:52" ht="15" customHeight="1" x14ac:dyDescent="0.25">
      <c r="A271" s="1"/>
      <c r="AA271" s="80" t="s">
        <v>129</v>
      </c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</row>
    <row r="272" spans="1:52" x14ac:dyDescent="0.25">
      <c r="AJ272" s="18"/>
      <c r="AK272" s="18"/>
      <c r="AL272" s="18"/>
      <c r="AM272" s="18"/>
      <c r="AN272" s="18"/>
      <c r="AO272" s="18"/>
      <c r="AP272" s="18"/>
      <c r="AQ272" s="18"/>
      <c r="AS272" s="18"/>
      <c r="AT272" s="18"/>
      <c r="AU272" s="18"/>
      <c r="AV272" s="18"/>
      <c r="AW272" s="18"/>
      <c r="AX272" s="18"/>
      <c r="AY272" s="18"/>
      <c r="AZ272" s="18"/>
    </row>
    <row r="273" spans="1:52" ht="15.75" thickBot="1" x14ac:dyDescent="0.3">
      <c r="AA273" s="91"/>
      <c r="AB273" s="91"/>
      <c r="AC273" s="91"/>
      <c r="AD273" s="91"/>
      <c r="AE273" s="91"/>
      <c r="AF273" s="91"/>
      <c r="AG273" s="91"/>
      <c r="AH273" s="91"/>
      <c r="AI273" s="21"/>
      <c r="AJ273" s="91"/>
      <c r="AK273" s="91"/>
      <c r="AL273" s="91"/>
      <c r="AM273" s="91"/>
      <c r="AN273" s="91"/>
      <c r="AO273" s="91"/>
      <c r="AP273" s="91"/>
      <c r="AQ273" s="91"/>
      <c r="AR273" s="21"/>
      <c r="AS273" s="91"/>
      <c r="AT273" s="91"/>
      <c r="AU273" s="91"/>
      <c r="AV273" s="91"/>
      <c r="AW273" s="91"/>
      <c r="AX273" s="91"/>
      <c r="AY273" s="91"/>
      <c r="AZ273" s="91"/>
    </row>
    <row r="274" spans="1:52" ht="4.5" customHeight="1" x14ac:dyDescent="0.25">
      <c r="AA274" s="21"/>
      <c r="AB274" s="21"/>
      <c r="AC274" s="21"/>
      <c r="AD274" s="21"/>
      <c r="AE274" s="21"/>
      <c r="AF274" s="21"/>
      <c r="AG274" s="21"/>
      <c r="AH274" s="21"/>
      <c r="AI274" s="21"/>
      <c r="AJ274" s="59"/>
      <c r="AK274" s="59"/>
      <c r="AL274" s="59"/>
      <c r="AM274" s="59"/>
      <c r="AN274" s="59"/>
      <c r="AO274" s="59"/>
      <c r="AP274" s="59"/>
      <c r="AQ274" s="59"/>
      <c r="AR274" s="21"/>
      <c r="AS274" s="59"/>
      <c r="AT274" s="59"/>
      <c r="AU274" s="59"/>
      <c r="AV274" s="59"/>
      <c r="AW274" s="59"/>
      <c r="AX274" s="59"/>
      <c r="AY274" s="59"/>
      <c r="AZ274" s="59"/>
    </row>
    <row r="275" spans="1:52" x14ac:dyDescent="0.25">
      <c r="A275" t="s">
        <v>127</v>
      </c>
      <c r="AA275" s="89"/>
      <c r="AB275" s="89"/>
      <c r="AC275" s="89"/>
      <c r="AD275" s="89"/>
      <c r="AE275" s="89"/>
      <c r="AF275" s="89"/>
      <c r="AG275" s="89"/>
      <c r="AH275" s="89"/>
      <c r="AI275" s="21"/>
      <c r="AJ275" s="89"/>
      <c r="AK275" s="89"/>
      <c r="AL275" s="89"/>
      <c r="AM275" s="89"/>
      <c r="AN275" s="89"/>
      <c r="AO275" s="89"/>
      <c r="AP275" s="89"/>
      <c r="AQ275" s="89"/>
      <c r="AR275" s="21"/>
      <c r="AS275" s="89"/>
      <c r="AT275" s="89"/>
      <c r="AU275" s="89"/>
      <c r="AV275" s="89"/>
      <c r="AW275" s="89"/>
      <c r="AX275" s="89"/>
      <c r="AY275" s="89"/>
      <c r="AZ275" s="89"/>
    </row>
    <row r="276" spans="1:52" ht="4.5" customHeight="1" x14ac:dyDescent="0.25">
      <c r="AZ276"/>
    </row>
    <row r="277" spans="1:52" x14ac:dyDescent="0.25">
      <c r="A277" t="s">
        <v>128</v>
      </c>
      <c r="AA277" s="89"/>
      <c r="AB277" s="89"/>
      <c r="AC277" s="89"/>
      <c r="AD277" s="89"/>
      <c r="AE277" s="89"/>
      <c r="AF277" s="89"/>
      <c r="AG277" s="89"/>
      <c r="AH277" s="89"/>
      <c r="AI277" s="21"/>
      <c r="AJ277" s="89"/>
      <c r="AK277" s="89"/>
      <c r="AL277" s="89"/>
      <c r="AM277" s="89"/>
      <c r="AN277" s="89"/>
      <c r="AO277" s="89"/>
      <c r="AP277" s="89"/>
      <c r="AQ277" s="89"/>
      <c r="AR277" s="21"/>
      <c r="AS277" s="89"/>
      <c r="AT277" s="89"/>
      <c r="AU277" s="89"/>
      <c r="AV277" s="89"/>
      <c r="AW277" s="89"/>
      <c r="AX277" s="89"/>
      <c r="AY277" s="89"/>
      <c r="AZ277" s="89"/>
    </row>
    <row r="278" spans="1:52" x14ac:dyDescent="0.25">
      <c r="AA278" s="21"/>
      <c r="AB278" s="21"/>
      <c r="AC278" s="21"/>
      <c r="AD278" s="21"/>
      <c r="AE278" s="21"/>
      <c r="AF278" s="21"/>
      <c r="AG278" s="21"/>
      <c r="AH278" s="21"/>
      <c r="AI278" s="21"/>
      <c r="AJ278" s="59"/>
      <c r="AK278" s="59"/>
      <c r="AL278" s="59"/>
      <c r="AM278" s="59"/>
      <c r="AN278" s="59"/>
      <c r="AO278" s="59"/>
      <c r="AP278" s="59"/>
      <c r="AQ278" s="59"/>
      <c r="AR278" s="21"/>
      <c r="AS278" s="59"/>
      <c r="AT278" s="59"/>
      <c r="AU278" s="59"/>
      <c r="AV278" s="59"/>
      <c r="AW278" s="59"/>
      <c r="AX278" s="59"/>
      <c r="AY278" s="59"/>
      <c r="AZ278" s="59"/>
    </row>
    <row r="279" spans="1:52" ht="29.25" customHeight="1" x14ac:dyDescent="0.25">
      <c r="AA279" s="90"/>
      <c r="AB279" s="90"/>
      <c r="AC279" s="90"/>
      <c r="AD279" s="90"/>
      <c r="AE279" s="90"/>
      <c r="AF279" s="90"/>
      <c r="AG279" s="90"/>
      <c r="AH279" s="90"/>
      <c r="AI279" s="21"/>
      <c r="AJ279" s="90"/>
      <c r="AK279" s="90"/>
      <c r="AL279" s="90"/>
      <c r="AM279" s="90"/>
      <c r="AN279" s="90"/>
      <c r="AO279" s="90"/>
      <c r="AP279" s="90"/>
      <c r="AQ279" s="90"/>
      <c r="AR279" s="21"/>
      <c r="AS279" s="90"/>
      <c r="AT279" s="90"/>
      <c r="AU279" s="90"/>
      <c r="AV279" s="90"/>
      <c r="AW279" s="90"/>
      <c r="AX279" s="90"/>
      <c r="AY279" s="90"/>
      <c r="AZ279" s="90"/>
    </row>
    <row r="280" spans="1:52" x14ac:dyDescent="0.25">
      <c r="AZ280"/>
    </row>
    <row r="281" spans="1:52" x14ac:dyDescent="0.25">
      <c r="AZ281"/>
    </row>
    <row r="282" spans="1:52" x14ac:dyDescent="0.25">
      <c r="AZ282"/>
    </row>
    <row r="283" spans="1:52" x14ac:dyDescent="0.25">
      <c r="AZ283"/>
    </row>
    <row r="284" spans="1:52" x14ac:dyDescent="0.25">
      <c r="AZ284"/>
    </row>
    <row r="285" spans="1:52" x14ac:dyDescent="0.25">
      <c r="AZ285"/>
    </row>
    <row r="286" spans="1:52" x14ac:dyDescent="0.25">
      <c r="AZ286"/>
    </row>
    <row r="287" spans="1:52" x14ac:dyDescent="0.25">
      <c r="AZ287"/>
    </row>
    <row r="288" spans="1:52" x14ac:dyDescent="0.25">
      <c r="AZ288"/>
    </row>
    <row r="289" spans="52:52" x14ac:dyDescent="0.25">
      <c r="AZ289"/>
    </row>
    <row r="290" spans="52:52" x14ac:dyDescent="0.25">
      <c r="AZ290"/>
    </row>
    <row r="291" spans="52:52" x14ac:dyDescent="0.25">
      <c r="AZ291"/>
    </row>
    <row r="292" spans="52:52" x14ac:dyDescent="0.25">
      <c r="AZ292"/>
    </row>
    <row r="293" spans="52:52" x14ac:dyDescent="0.25">
      <c r="AZ293"/>
    </row>
    <row r="294" spans="52:52" x14ac:dyDescent="0.25">
      <c r="AZ294"/>
    </row>
    <row r="295" spans="52:52" x14ac:dyDescent="0.25">
      <c r="AZ295"/>
    </row>
    <row r="296" spans="52:52" x14ac:dyDescent="0.25">
      <c r="AZ296"/>
    </row>
    <row r="297" spans="52:52" x14ac:dyDescent="0.25">
      <c r="AZ297"/>
    </row>
    <row r="298" spans="52:52" x14ac:dyDescent="0.25">
      <c r="AZ298"/>
    </row>
    <row r="299" spans="52:52" x14ac:dyDescent="0.25">
      <c r="AZ299"/>
    </row>
    <row r="300" spans="52:52" x14ac:dyDescent="0.25">
      <c r="AZ300"/>
    </row>
    <row r="301" spans="52:52" x14ac:dyDescent="0.25">
      <c r="AZ301"/>
    </row>
    <row r="302" spans="52:52" x14ac:dyDescent="0.25">
      <c r="AZ302"/>
    </row>
    <row r="303" spans="52:52" x14ac:dyDescent="0.25">
      <c r="AZ303"/>
    </row>
    <row r="304" spans="52:52" x14ac:dyDescent="0.25">
      <c r="AZ304"/>
    </row>
    <row r="305" spans="52:52" x14ac:dyDescent="0.25">
      <c r="AZ305"/>
    </row>
    <row r="306" spans="52:52" x14ac:dyDescent="0.25">
      <c r="AZ306"/>
    </row>
    <row r="307" spans="52:52" x14ac:dyDescent="0.25">
      <c r="AZ307"/>
    </row>
    <row r="308" spans="52:52" x14ac:dyDescent="0.25">
      <c r="AZ308"/>
    </row>
    <row r="309" spans="52:52" x14ac:dyDescent="0.25">
      <c r="AZ309"/>
    </row>
    <row r="310" spans="52:52" x14ac:dyDescent="0.25">
      <c r="AZ310"/>
    </row>
    <row r="311" spans="52:52" x14ac:dyDescent="0.25">
      <c r="AZ311"/>
    </row>
    <row r="312" spans="52:52" x14ac:dyDescent="0.25">
      <c r="AZ312"/>
    </row>
    <row r="313" spans="52:52" x14ac:dyDescent="0.25">
      <c r="AZ313"/>
    </row>
    <row r="314" spans="52:52" x14ac:dyDescent="0.25">
      <c r="AZ314"/>
    </row>
    <row r="315" spans="52:52" x14ac:dyDescent="0.25">
      <c r="AZ315"/>
    </row>
    <row r="316" spans="52:52" x14ac:dyDescent="0.25">
      <c r="AZ316"/>
    </row>
    <row r="317" spans="52:52" x14ac:dyDescent="0.25">
      <c r="AZ317"/>
    </row>
    <row r="318" spans="52:52" x14ac:dyDescent="0.25">
      <c r="AZ318"/>
    </row>
    <row r="319" spans="52:52" x14ac:dyDescent="0.25">
      <c r="AZ319"/>
    </row>
    <row r="320" spans="52:52" x14ac:dyDescent="0.25">
      <c r="AZ320"/>
    </row>
    <row r="321" spans="52:52" x14ac:dyDescent="0.25">
      <c r="AZ321"/>
    </row>
    <row r="322" spans="52:52" x14ac:dyDescent="0.25">
      <c r="AZ322"/>
    </row>
    <row r="323" spans="52:52" x14ac:dyDescent="0.25">
      <c r="AZ323"/>
    </row>
    <row r="324" spans="52:52" x14ac:dyDescent="0.25">
      <c r="AZ324"/>
    </row>
    <row r="325" spans="52:52" x14ac:dyDescent="0.25">
      <c r="AZ325"/>
    </row>
    <row r="326" spans="52:52" x14ac:dyDescent="0.25">
      <c r="AZ326"/>
    </row>
    <row r="327" spans="52:52" x14ac:dyDescent="0.25">
      <c r="AZ327"/>
    </row>
    <row r="328" spans="52:52" x14ac:dyDescent="0.25">
      <c r="AZ328"/>
    </row>
    <row r="329" spans="52:52" x14ac:dyDescent="0.25">
      <c r="AZ329"/>
    </row>
    <row r="330" spans="52:52" x14ac:dyDescent="0.25">
      <c r="AZ330"/>
    </row>
    <row r="331" spans="52:52" x14ac:dyDescent="0.25">
      <c r="AZ331"/>
    </row>
    <row r="332" spans="52:52" x14ac:dyDescent="0.25">
      <c r="AZ332"/>
    </row>
    <row r="333" spans="52:52" x14ac:dyDescent="0.25">
      <c r="AZ333"/>
    </row>
    <row r="334" spans="52:52" x14ac:dyDescent="0.25">
      <c r="AZ334"/>
    </row>
    <row r="335" spans="52:52" x14ac:dyDescent="0.25">
      <c r="AZ335"/>
    </row>
    <row r="336" spans="52:52" x14ac:dyDescent="0.25">
      <c r="AZ336"/>
    </row>
    <row r="337" spans="52:52" x14ac:dyDescent="0.25">
      <c r="AZ337"/>
    </row>
    <row r="338" spans="52:52" x14ac:dyDescent="0.25">
      <c r="AZ338"/>
    </row>
    <row r="339" spans="52:52" x14ac:dyDescent="0.25">
      <c r="AZ339"/>
    </row>
    <row r="340" spans="52:52" x14ac:dyDescent="0.25">
      <c r="AZ340"/>
    </row>
    <row r="341" spans="52:52" x14ac:dyDescent="0.25">
      <c r="AZ341"/>
    </row>
    <row r="342" spans="52:52" x14ac:dyDescent="0.25">
      <c r="AZ342"/>
    </row>
    <row r="343" spans="52:52" x14ac:dyDescent="0.25">
      <c r="AZ343"/>
    </row>
    <row r="344" spans="52:52" x14ac:dyDescent="0.25">
      <c r="AZ344"/>
    </row>
    <row r="345" spans="52:52" x14ac:dyDescent="0.25">
      <c r="AZ345"/>
    </row>
    <row r="346" spans="52:52" x14ac:dyDescent="0.25">
      <c r="AZ346"/>
    </row>
    <row r="347" spans="52:52" x14ac:dyDescent="0.25">
      <c r="AZ347"/>
    </row>
    <row r="348" spans="52:52" x14ac:dyDescent="0.25">
      <c r="AZ348"/>
    </row>
    <row r="349" spans="52:52" x14ac:dyDescent="0.25">
      <c r="AZ349"/>
    </row>
    <row r="350" spans="52:52" x14ac:dyDescent="0.25">
      <c r="AZ350"/>
    </row>
    <row r="351" spans="52:52" x14ac:dyDescent="0.25">
      <c r="AZ351"/>
    </row>
    <row r="352" spans="52:52" x14ac:dyDescent="0.25">
      <c r="AZ352"/>
    </row>
    <row r="353" spans="52:52" x14ac:dyDescent="0.25">
      <c r="AZ353"/>
    </row>
    <row r="354" spans="52:52" x14ac:dyDescent="0.25">
      <c r="AZ354"/>
    </row>
    <row r="355" spans="52:52" x14ac:dyDescent="0.25">
      <c r="AZ355"/>
    </row>
    <row r="356" spans="52:52" x14ac:dyDescent="0.25">
      <c r="AZ356"/>
    </row>
    <row r="357" spans="52:52" x14ac:dyDescent="0.25">
      <c r="AZ357"/>
    </row>
    <row r="358" spans="52:52" x14ac:dyDescent="0.25">
      <c r="AZ358"/>
    </row>
    <row r="359" spans="52:52" x14ac:dyDescent="0.25">
      <c r="AZ359"/>
    </row>
    <row r="360" spans="52:52" x14ac:dyDescent="0.25">
      <c r="AZ360"/>
    </row>
    <row r="361" spans="52:52" x14ac:dyDescent="0.25">
      <c r="AZ361"/>
    </row>
    <row r="362" spans="52:52" x14ac:dyDescent="0.25">
      <c r="AZ362"/>
    </row>
    <row r="363" spans="52:52" x14ac:dyDescent="0.25">
      <c r="AZ363"/>
    </row>
    <row r="364" spans="52:52" x14ac:dyDescent="0.25">
      <c r="AZ364"/>
    </row>
    <row r="365" spans="52:52" x14ac:dyDescent="0.25">
      <c r="AZ365"/>
    </row>
    <row r="366" spans="52:52" x14ac:dyDescent="0.25">
      <c r="AZ366"/>
    </row>
    <row r="367" spans="52:52" x14ac:dyDescent="0.25">
      <c r="AZ367"/>
    </row>
    <row r="368" spans="52:52" x14ac:dyDescent="0.25">
      <c r="AZ368"/>
    </row>
    <row r="369" spans="52:52" x14ac:dyDescent="0.25">
      <c r="AZ369"/>
    </row>
    <row r="370" spans="52:52" x14ac:dyDescent="0.25">
      <c r="AZ370"/>
    </row>
    <row r="371" spans="52:52" x14ac:dyDescent="0.25">
      <c r="AZ371"/>
    </row>
    <row r="372" spans="52:52" x14ac:dyDescent="0.25">
      <c r="AZ372"/>
    </row>
    <row r="373" spans="52:52" x14ac:dyDescent="0.25">
      <c r="AZ373"/>
    </row>
    <row r="374" spans="52:52" x14ac:dyDescent="0.25">
      <c r="AZ374"/>
    </row>
    <row r="375" spans="52:52" x14ac:dyDescent="0.25">
      <c r="AZ375"/>
    </row>
    <row r="376" spans="52:52" x14ac:dyDescent="0.25">
      <c r="AZ376"/>
    </row>
    <row r="377" spans="52:52" x14ac:dyDescent="0.25">
      <c r="AZ377"/>
    </row>
    <row r="378" spans="52:52" x14ac:dyDescent="0.25">
      <c r="AZ378"/>
    </row>
    <row r="379" spans="52:52" x14ac:dyDescent="0.25">
      <c r="AZ379"/>
    </row>
    <row r="380" spans="52:52" x14ac:dyDescent="0.25">
      <c r="AZ380"/>
    </row>
    <row r="381" spans="52:52" x14ac:dyDescent="0.25">
      <c r="AZ381"/>
    </row>
    <row r="382" spans="52:52" x14ac:dyDescent="0.25">
      <c r="AZ382"/>
    </row>
    <row r="383" spans="52:52" x14ac:dyDescent="0.25">
      <c r="AZ383"/>
    </row>
    <row r="384" spans="52:52" x14ac:dyDescent="0.25">
      <c r="AZ384"/>
    </row>
    <row r="385" spans="52:52" x14ac:dyDescent="0.25">
      <c r="AZ385"/>
    </row>
    <row r="386" spans="52:52" x14ac:dyDescent="0.25">
      <c r="AZ386"/>
    </row>
    <row r="387" spans="52:52" x14ac:dyDescent="0.25">
      <c r="AZ387"/>
    </row>
    <row r="388" spans="52:52" x14ac:dyDescent="0.25">
      <c r="AZ388"/>
    </row>
    <row r="389" spans="52:52" x14ac:dyDescent="0.25">
      <c r="AZ389"/>
    </row>
    <row r="390" spans="52:52" x14ac:dyDescent="0.25">
      <c r="AZ390"/>
    </row>
    <row r="391" spans="52:52" x14ac:dyDescent="0.25">
      <c r="AZ391"/>
    </row>
    <row r="392" spans="52:52" x14ac:dyDescent="0.25">
      <c r="AZ392"/>
    </row>
    <row r="393" spans="52:52" x14ac:dyDescent="0.25">
      <c r="AZ393"/>
    </row>
    <row r="394" spans="52:52" x14ac:dyDescent="0.25">
      <c r="AZ394"/>
    </row>
    <row r="395" spans="52:52" x14ac:dyDescent="0.25">
      <c r="AZ395"/>
    </row>
    <row r="396" spans="52:52" x14ac:dyDescent="0.25">
      <c r="AZ396"/>
    </row>
    <row r="397" spans="52:52" x14ac:dyDescent="0.25">
      <c r="AZ397"/>
    </row>
    <row r="398" spans="52:52" x14ac:dyDescent="0.25">
      <c r="AZ398"/>
    </row>
    <row r="399" spans="52:52" x14ac:dyDescent="0.25">
      <c r="AZ399"/>
    </row>
    <row r="400" spans="52:52" x14ac:dyDescent="0.25">
      <c r="AZ400"/>
    </row>
    <row r="401" spans="52:52" x14ac:dyDescent="0.25">
      <c r="AZ401"/>
    </row>
    <row r="402" spans="52:52" x14ac:dyDescent="0.25">
      <c r="AZ402"/>
    </row>
    <row r="403" spans="52:52" x14ac:dyDescent="0.25">
      <c r="AZ403"/>
    </row>
    <row r="404" spans="52:52" x14ac:dyDescent="0.25">
      <c r="AZ404"/>
    </row>
    <row r="405" spans="52:52" x14ac:dyDescent="0.25">
      <c r="AZ405"/>
    </row>
    <row r="406" spans="52:52" x14ac:dyDescent="0.25">
      <c r="AZ406"/>
    </row>
    <row r="407" spans="52:52" x14ac:dyDescent="0.25">
      <c r="AZ407"/>
    </row>
    <row r="408" spans="52:52" x14ac:dyDescent="0.25">
      <c r="AZ408"/>
    </row>
    <row r="409" spans="52:52" x14ac:dyDescent="0.25">
      <c r="AZ409"/>
    </row>
    <row r="410" spans="52:52" x14ac:dyDescent="0.25">
      <c r="AZ410"/>
    </row>
    <row r="411" spans="52:52" x14ac:dyDescent="0.25">
      <c r="AZ411"/>
    </row>
    <row r="412" spans="52:52" x14ac:dyDescent="0.25">
      <c r="AZ412"/>
    </row>
    <row r="413" spans="52:52" x14ac:dyDescent="0.25">
      <c r="AZ413"/>
    </row>
    <row r="414" spans="52:52" x14ac:dyDescent="0.25">
      <c r="AZ414"/>
    </row>
    <row r="415" spans="52:52" x14ac:dyDescent="0.25">
      <c r="AZ415"/>
    </row>
    <row r="416" spans="52:52" x14ac:dyDescent="0.25">
      <c r="AZ416"/>
    </row>
    <row r="417" spans="52:52" x14ac:dyDescent="0.25">
      <c r="AZ417"/>
    </row>
    <row r="418" spans="52:52" x14ac:dyDescent="0.25">
      <c r="AZ418"/>
    </row>
    <row r="419" spans="52:52" x14ac:dyDescent="0.25">
      <c r="AZ419"/>
    </row>
    <row r="420" spans="52:52" x14ac:dyDescent="0.25">
      <c r="AZ420"/>
    </row>
    <row r="421" spans="52:52" x14ac:dyDescent="0.25">
      <c r="AZ421"/>
    </row>
    <row r="422" spans="52:52" x14ac:dyDescent="0.25">
      <c r="AZ422"/>
    </row>
    <row r="423" spans="52:52" x14ac:dyDescent="0.25">
      <c r="AZ423"/>
    </row>
    <row r="424" spans="52:52" x14ac:dyDescent="0.25">
      <c r="AZ424"/>
    </row>
    <row r="425" spans="52:52" x14ac:dyDescent="0.25">
      <c r="AZ425"/>
    </row>
    <row r="426" spans="52:52" x14ac:dyDescent="0.25">
      <c r="AZ426"/>
    </row>
    <row r="427" spans="52:52" x14ac:dyDescent="0.25">
      <c r="AZ427"/>
    </row>
    <row r="428" spans="52:52" x14ac:dyDescent="0.25">
      <c r="AZ428"/>
    </row>
    <row r="429" spans="52:52" x14ac:dyDescent="0.25">
      <c r="AZ429"/>
    </row>
    <row r="430" spans="52:52" x14ac:dyDescent="0.25">
      <c r="AZ430"/>
    </row>
    <row r="431" spans="52:52" x14ac:dyDescent="0.25">
      <c r="AZ431"/>
    </row>
    <row r="432" spans="52:52" x14ac:dyDescent="0.25">
      <c r="AZ432"/>
    </row>
    <row r="433" spans="52:52" x14ac:dyDescent="0.25">
      <c r="AZ433"/>
    </row>
    <row r="434" spans="52:52" x14ac:dyDescent="0.25">
      <c r="AZ434"/>
    </row>
    <row r="435" spans="52:52" x14ac:dyDescent="0.25">
      <c r="AZ435"/>
    </row>
    <row r="436" spans="52:52" x14ac:dyDescent="0.25">
      <c r="AZ436"/>
    </row>
    <row r="437" spans="52:52" x14ac:dyDescent="0.25">
      <c r="AZ437"/>
    </row>
    <row r="438" spans="52:52" x14ac:dyDescent="0.25">
      <c r="AZ438"/>
    </row>
    <row r="439" spans="52:52" x14ac:dyDescent="0.25">
      <c r="AZ439"/>
    </row>
    <row r="440" spans="52:52" x14ac:dyDescent="0.25">
      <c r="AZ440"/>
    </row>
    <row r="441" spans="52:52" x14ac:dyDescent="0.25">
      <c r="AZ441"/>
    </row>
    <row r="442" spans="52:52" x14ac:dyDescent="0.25">
      <c r="AZ442"/>
    </row>
    <row r="443" spans="52:52" x14ac:dyDescent="0.25">
      <c r="AZ443"/>
    </row>
    <row r="444" spans="52:52" x14ac:dyDescent="0.25">
      <c r="AZ444"/>
    </row>
    <row r="445" spans="52:52" x14ac:dyDescent="0.25">
      <c r="AZ445"/>
    </row>
    <row r="446" spans="52:52" x14ac:dyDescent="0.25">
      <c r="AZ446"/>
    </row>
    <row r="447" spans="52:52" x14ac:dyDescent="0.25">
      <c r="AZ447"/>
    </row>
    <row r="448" spans="52:52" x14ac:dyDescent="0.25">
      <c r="AZ448"/>
    </row>
    <row r="449" spans="52:52" x14ac:dyDescent="0.25">
      <c r="AZ449"/>
    </row>
    <row r="450" spans="52:52" x14ac:dyDescent="0.25">
      <c r="AZ450"/>
    </row>
    <row r="451" spans="52:52" x14ac:dyDescent="0.25">
      <c r="AZ451"/>
    </row>
    <row r="452" spans="52:52" x14ac:dyDescent="0.25">
      <c r="AZ452"/>
    </row>
    <row r="453" spans="52:52" x14ac:dyDescent="0.25">
      <c r="AZ453"/>
    </row>
    <row r="454" spans="52:52" x14ac:dyDescent="0.25">
      <c r="AZ454"/>
    </row>
    <row r="455" spans="52:52" x14ac:dyDescent="0.25">
      <c r="AZ455"/>
    </row>
    <row r="456" spans="52:52" x14ac:dyDescent="0.25">
      <c r="AZ456"/>
    </row>
    <row r="457" spans="52:52" x14ac:dyDescent="0.25">
      <c r="AZ457"/>
    </row>
    <row r="458" spans="52:52" x14ac:dyDescent="0.25">
      <c r="AZ458"/>
    </row>
    <row r="459" spans="52:52" x14ac:dyDescent="0.25">
      <c r="AZ459"/>
    </row>
    <row r="460" spans="52:52" x14ac:dyDescent="0.25">
      <c r="AZ460"/>
    </row>
    <row r="461" spans="52:52" x14ac:dyDescent="0.25">
      <c r="AZ461"/>
    </row>
    <row r="462" spans="52:52" x14ac:dyDescent="0.25">
      <c r="AZ462"/>
    </row>
    <row r="463" spans="52:52" x14ac:dyDescent="0.25">
      <c r="AZ463"/>
    </row>
    <row r="464" spans="52:52" x14ac:dyDescent="0.25">
      <c r="AZ464"/>
    </row>
    <row r="465" spans="52:52" x14ac:dyDescent="0.25">
      <c r="AZ465"/>
    </row>
    <row r="466" spans="52:52" x14ac:dyDescent="0.25">
      <c r="AZ466"/>
    </row>
    <row r="467" spans="52:52" x14ac:dyDescent="0.25">
      <c r="AZ467"/>
    </row>
    <row r="468" spans="52:52" x14ac:dyDescent="0.25">
      <c r="AZ468"/>
    </row>
    <row r="469" spans="52:52" x14ac:dyDescent="0.25">
      <c r="AZ469"/>
    </row>
    <row r="470" spans="52:52" x14ac:dyDescent="0.25">
      <c r="AZ470"/>
    </row>
    <row r="471" spans="52:52" x14ac:dyDescent="0.25">
      <c r="AZ471"/>
    </row>
    <row r="472" spans="52:52" x14ac:dyDescent="0.25">
      <c r="AZ472"/>
    </row>
    <row r="473" spans="52:52" x14ac:dyDescent="0.25">
      <c r="AZ473"/>
    </row>
    <row r="474" spans="52:52" x14ac:dyDescent="0.25">
      <c r="AZ474"/>
    </row>
    <row r="475" spans="52:52" x14ac:dyDescent="0.25">
      <c r="AZ475"/>
    </row>
    <row r="476" spans="52:52" x14ac:dyDescent="0.25">
      <c r="AZ476"/>
    </row>
    <row r="477" spans="52:52" x14ac:dyDescent="0.25">
      <c r="AZ477"/>
    </row>
    <row r="478" spans="52:52" x14ac:dyDescent="0.25">
      <c r="AZ478"/>
    </row>
    <row r="479" spans="52:52" x14ac:dyDescent="0.25">
      <c r="AZ479"/>
    </row>
    <row r="480" spans="52:52" x14ac:dyDescent="0.25">
      <c r="AZ480"/>
    </row>
    <row r="481" spans="52:52" x14ac:dyDescent="0.25">
      <c r="AZ481"/>
    </row>
    <row r="482" spans="52:52" x14ac:dyDescent="0.25">
      <c r="AZ482"/>
    </row>
    <row r="483" spans="52:52" x14ac:dyDescent="0.25">
      <c r="AZ483"/>
    </row>
    <row r="484" spans="52:52" x14ac:dyDescent="0.25">
      <c r="AZ484"/>
    </row>
    <row r="485" spans="52:52" x14ac:dyDescent="0.25">
      <c r="AZ485"/>
    </row>
    <row r="486" spans="52:52" x14ac:dyDescent="0.25">
      <c r="AZ486"/>
    </row>
    <row r="487" spans="52:52" x14ac:dyDescent="0.25">
      <c r="AZ487"/>
    </row>
    <row r="488" spans="52:52" x14ac:dyDescent="0.25">
      <c r="AZ488"/>
    </row>
    <row r="489" spans="52:52" x14ac:dyDescent="0.25">
      <c r="AZ489"/>
    </row>
    <row r="490" spans="52:52" x14ac:dyDescent="0.25">
      <c r="AZ490"/>
    </row>
    <row r="491" spans="52:52" x14ac:dyDescent="0.25">
      <c r="AZ491"/>
    </row>
    <row r="492" spans="52:52" x14ac:dyDescent="0.25">
      <c r="AZ492"/>
    </row>
    <row r="493" spans="52:52" x14ac:dyDescent="0.25">
      <c r="AZ493"/>
    </row>
    <row r="494" spans="52:52" x14ac:dyDescent="0.25">
      <c r="AZ494"/>
    </row>
    <row r="495" spans="52:52" x14ac:dyDescent="0.25">
      <c r="AZ495"/>
    </row>
    <row r="496" spans="52:52" x14ac:dyDescent="0.25">
      <c r="AZ496"/>
    </row>
    <row r="497" spans="52:52" x14ac:dyDescent="0.25">
      <c r="AZ497"/>
    </row>
    <row r="498" spans="52:52" x14ac:dyDescent="0.25">
      <c r="AZ498"/>
    </row>
    <row r="499" spans="52:52" x14ac:dyDescent="0.25">
      <c r="AZ499"/>
    </row>
    <row r="500" spans="52:52" x14ac:dyDescent="0.25">
      <c r="AZ500"/>
    </row>
    <row r="501" spans="52:52" x14ac:dyDescent="0.25">
      <c r="AZ501"/>
    </row>
    <row r="502" spans="52:52" x14ac:dyDescent="0.25">
      <c r="AZ502"/>
    </row>
    <row r="503" spans="52:52" x14ac:dyDescent="0.25">
      <c r="AZ503"/>
    </row>
    <row r="504" spans="52:52" x14ac:dyDescent="0.25">
      <c r="AZ504"/>
    </row>
    <row r="505" spans="52:52" x14ac:dyDescent="0.25">
      <c r="AZ505"/>
    </row>
    <row r="506" spans="52:52" x14ac:dyDescent="0.25">
      <c r="AZ506"/>
    </row>
    <row r="507" spans="52:52" x14ac:dyDescent="0.25">
      <c r="AZ507"/>
    </row>
    <row r="508" spans="52:52" x14ac:dyDescent="0.25">
      <c r="AZ508"/>
    </row>
    <row r="509" spans="52:52" x14ac:dyDescent="0.25">
      <c r="AZ509"/>
    </row>
    <row r="510" spans="52:52" x14ac:dyDescent="0.25">
      <c r="AZ510"/>
    </row>
    <row r="511" spans="52:52" x14ac:dyDescent="0.25">
      <c r="AZ511"/>
    </row>
    <row r="512" spans="52:52" x14ac:dyDescent="0.25">
      <c r="AZ512"/>
    </row>
    <row r="513" spans="52:52" x14ac:dyDescent="0.25">
      <c r="AZ513"/>
    </row>
    <row r="514" spans="52:52" x14ac:dyDescent="0.25">
      <c r="AZ514"/>
    </row>
    <row r="515" spans="52:52" x14ac:dyDescent="0.25">
      <c r="AZ515"/>
    </row>
    <row r="516" spans="52:52" x14ac:dyDescent="0.25">
      <c r="AZ516"/>
    </row>
    <row r="517" spans="52:52" x14ac:dyDescent="0.25">
      <c r="AZ517"/>
    </row>
    <row r="518" spans="52:52" x14ac:dyDescent="0.25">
      <c r="AZ518"/>
    </row>
    <row r="519" spans="52:52" x14ac:dyDescent="0.25">
      <c r="AZ519"/>
    </row>
    <row r="520" spans="52:52" x14ac:dyDescent="0.25">
      <c r="AZ520"/>
    </row>
    <row r="521" spans="52:52" x14ac:dyDescent="0.25">
      <c r="AZ521"/>
    </row>
    <row r="522" spans="52:52" x14ac:dyDescent="0.25">
      <c r="AZ522"/>
    </row>
    <row r="523" spans="52:52" x14ac:dyDescent="0.25">
      <c r="AZ523"/>
    </row>
    <row r="524" spans="52:52" x14ac:dyDescent="0.25">
      <c r="AZ524"/>
    </row>
    <row r="525" spans="52:52" x14ac:dyDescent="0.25">
      <c r="AZ525"/>
    </row>
    <row r="526" spans="52:52" x14ac:dyDescent="0.25">
      <c r="AZ526"/>
    </row>
    <row r="527" spans="52:52" x14ac:dyDescent="0.25">
      <c r="AZ527"/>
    </row>
    <row r="528" spans="52:52" x14ac:dyDescent="0.25">
      <c r="AZ528"/>
    </row>
    <row r="529" spans="52:52" x14ac:dyDescent="0.25">
      <c r="AZ529"/>
    </row>
    <row r="530" spans="52:52" x14ac:dyDescent="0.25">
      <c r="AZ530"/>
    </row>
    <row r="531" spans="52:52" x14ac:dyDescent="0.25">
      <c r="AZ531"/>
    </row>
    <row r="532" spans="52:52" x14ac:dyDescent="0.25">
      <c r="AZ532"/>
    </row>
    <row r="533" spans="52:52" x14ac:dyDescent="0.25">
      <c r="AZ533"/>
    </row>
    <row r="534" spans="52:52" x14ac:dyDescent="0.25">
      <c r="AZ534"/>
    </row>
    <row r="535" spans="52:52" x14ac:dyDescent="0.25">
      <c r="AZ535"/>
    </row>
    <row r="536" spans="52:52" x14ac:dyDescent="0.25">
      <c r="AZ536"/>
    </row>
    <row r="537" spans="52:52" x14ac:dyDescent="0.25">
      <c r="AZ537"/>
    </row>
    <row r="538" spans="52:52" x14ac:dyDescent="0.25">
      <c r="AZ538"/>
    </row>
    <row r="539" spans="52:52" x14ac:dyDescent="0.25">
      <c r="AZ539"/>
    </row>
    <row r="540" spans="52:52" x14ac:dyDescent="0.25">
      <c r="AZ540"/>
    </row>
    <row r="541" spans="52:52" x14ac:dyDescent="0.25">
      <c r="AZ541"/>
    </row>
    <row r="542" spans="52:52" x14ac:dyDescent="0.25">
      <c r="AZ542"/>
    </row>
    <row r="543" spans="52:52" x14ac:dyDescent="0.25">
      <c r="AZ543"/>
    </row>
    <row r="544" spans="52:52" x14ac:dyDescent="0.25">
      <c r="AZ544"/>
    </row>
    <row r="545" spans="52:52" x14ac:dyDescent="0.25">
      <c r="AZ545"/>
    </row>
    <row r="546" spans="52:52" x14ac:dyDescent="0.25">
      <c r="AZ546"/>
    </row>
    <row r="547" spans="52:52" x14ac:dyDescent="0.25">
      <c r="AZ547"/>
    </row>
    <row r="548" spans="52:52" x14ac:dyDescent="0.25">
      <c r="AZ548"/>
    </row>
    <row r="549" spans="52:52" x14ac:dyDescent="0.25">
      <c r="AZ549"/>
    </row>
    <row r="550" spans="52:52" x14ac:dyDescent="0.25">
      <c r="AZ550"/>
    </row>
    <row r="551" spans="52:52" x14ac:dyDescent="0.25">
      <c r="AZ551"/>
    </row>
    <row r="552" spans="52:52" x14ac:dyDescent="0.25">
      <c r="AZ552"/>
    </row>
    <row r="553" spans="52:52" x14ac:dyDescent="0.25">
      <c r="AZ553"/>
    </row>
    <row r="554" spans="52:52" x14ac:dyDescent="0.25">
      <c r="AZ554"/>
    </row>
    <row r="555" spans="52:52" x14ac:dyDescent="0.25">
      <c r="AZ555"/>
    </row>
    <row r="556" spans="52:52" x14ac:dyDescent="0.25">
      <c r="AZ556"/>
    </row>
    <row r="557" spans="52:52" x14ac:dyDescent="0.25">
      <c r="AZ557"/>
    </row>
    <row r="558" spans="52:52" x14ac:dyDescent="0.25">
      <c r="AZ558"/>
    </row>
    <row r="559" spans="52:52" x14ac:dyDescent="0.25">
      <c r="AZ559"/>
    </row>
    <row r="560" spans="52:52" x14ac:dyDescent="0.25">
      <c r="AZ560"/>
    </row>
    <row r="561" spans="52:52" x14ac:dyDescent="0.25">
      <c r="AZ561"/>
    </row>
    <row r="562" spans="52:52" x14ac:dyDescent="0.25">
      <c r="AZ562"/>
    </row>
    <row r="563" spans="52:52" x14ac:dyDescent="0.25">
      <c r="AZ563"/>
    </row>
    <row r="564" spans="52:52" x14ac:dyDescent="0.25">
      <c r="AZ564"/>
    </row>
    <row r="565" spans="52:52" x14ac:dyDescent="0.25">
      <c r="AZ565"/>
    </row>
    <row r="566" spans="52:52" x14ac:dyDescent="0.25">
      <c r="AZ566"/>
    </row>
    <row r="567" spans="52:52" x14ac:dyDescent="0.25">
      <c r="AZ567"/>
    </row>
    <row r="568" spans="52:52" x14ac:dyDescent="0.25">
      <c r="AZ568"/>
    </row>
    <row r="569" spans="52:52" x14ac:dyDescent="0.25">
      <c r="AZ569"/>
    </row>
    <row r="570" spans="52:52" x14ac:dyDescent="0.25">
      <c r="AZ570"/>
    </row>
    <row r="571" spans="52:52" x14ac:dyDescent="0.25">
      <c r="AZ571"/>
    </row>
    <row r="572" spans="52:52" x14ac:dyDescent="0.25">
      <c r="AZ572"/>
    </row>
    <row r="573" spans="52:52" x14ac:dyDescent="0.25">
      <c r="AZ573"/>
    </row>
    <row r="574" spans="52:52" x14ac:dyDescent="0.25">
      <c r="AZ574"/>
    </row>
    <row r="575" spans="52:52" x14ac:dyDescent="0.25">
      <c r="AZ575"/>
    </row>
    <row r="576" spans="52:52" x14ac:dyDescent="0.25">
      <c r="AZ576"/>
    </row>
    <row r="577" spans="52:52" x14ac:dyDescent="0.25">
      <c r="AZ577"/>
    </row>
    <row r="578" spans="52:52" x14ac:dyDescent="0.25">
      <c r="AZ578"/>
    </row>
    <row r="579" spans="52:52" x14ac:dyDescent="0.25">
      <c r="AZ579"/>
    </row>
    <row r="580" spans="52:52" x14ac:dyDescent="0.25">
      <c r="AZ580"/>
    </row>
    <row r="581" spans="52:52" x14ac:dyDescent="0.25">
      <c r="AZ581"/>
    </row>
    <row r="582" spans="52:52" x14ac:dyDescent="0.25">
      <c r="AZ582"/>
    </row>
    <row r="583" spans="52:52" x14ac:dyDescent="0.25">
      <c r="AZ583"/>
    </row>
    <row r="584" spans="52:52" x14ac:dyDescent="0.25">
      <c r="AZ584"/>
    </row>
    <row r="585" spans="52:52" x14ac:dyDescent="0.25">
      <c r="AZ585"/>
    </row>
    <row r="586" spans="52:52" x14ac:dyDescent="0.25">
      <c r="AZ586"/>
    </row>
    <row r="587" spans="52:52" x14ac:dyDescent="0.25">
      <c r="AZ587"/>
    </row>
    <row r="588" spans="52:52" x14ac:dyDescent="0.25">
      <c r="AZ588"/>
    </row>
    <row r="589" spans="52:52" x14ac:dyDescent="0.25">
      <c r="AZ589"/>
    </row>
    <row r="590" spans="52:52" x14ac:dyDescent="0.25">
      <c r="AZ590"/>
    </row>
    <row r="591" spans="52:52" x14ac:dyDescent="0.25">
      <c r="AZ591"/>
    </row>
    <row r="592" spans="52:52" x14ac:dyDescent="0.25">
      <c r="AZ592"/>
    </row>
    <row r="593" spans="52:52" x14ac:dyDescent="0.25">
      <c r="AZ593"/>
    </row>
    <row r="594" spans="52:52" x14ac:dyDescent="0.25">
      <c r="AZ594"/>
    </row>
    <row r="595" spans="52:52" x14ac:dyDescent="0.25">
      <c r="AZ595"/>
    </row>
    <row r="596" spans="52:52" x14ac:dyDescent="0.25">
      <c r="AZ596"/>
    </row>
    <row r="597" spans="52:52" x14ac:dyDescent="0.25">
      <c r="AZ597"/>
    </row>
    <row r="598" spans="52:52" x14ac:dyDescent="0.25">
      <c r="AZ598"/>
    </row>
    <row r="599" spans="52:52" x14ac:dyDescent="0.25">
      <c r="AZ599"/>
    </row>
    <row r="600" spans="52:52" x14ac:dyDescent="0.25">
      <c r="AZ600"/>
    </row>
    <row r="601" spans="52:52" x14ac:dyDescent="0.25">
      <c r="AZ601"/>
    </row>
    <row r="602" spans="52:52" x14ac:dyDescent="0.25">
      <c r="AZ602"/>
    </row>
    <row r="603" spans="52:52" x14ac:dyDescent="0.25">
      <c r="AZ603"/>
    </row>
    <row r="604" spans="52:52" x14ac:dyDescent="0.25">
      <c r="AZ604"/>
    </row>
    <row r="605" spans="52:52" x14ac:dyDescent="0.25">
      <c r="AZ605"/>
    </row>
    <row r="606" spans="52:52" x14ac:dyDescent="0.25">
      <c r="AZ606"/>
    </row>
    <row r="607" spans="52:52" x14ac:dyDescent="0.25">
      <c r="AZ607"/>
    </row>
    <row r="608" spans="52:52" x14ac:dyDescent="0.25">
      <c r="AZ608"/>
    </row>
    <row r="609" spans="52:52" x14ac:dyDescent="0.25">
      <c r="AZ609"/>
    </row>
    <row r="610" spans="52:52" x14ac:dyDescent="0.25">
      <c r="AZ610"/>
    </row>
    <row r="611" spans="52:52" x14ac:dyDescent="0.25">
      <c r="AZ611"/>
    </row>
    <row r="612" spans="52:52" x14ac:dyDescent="0.25">
      <c r="AZ612"/>
    </row>
    <row r="613" spans="52:52" x14ac:dyDescent="0.25">
      <c r="AZ613"/>
    </row>
    <row r="614" spans="52:52" x14ac:dyDescent="0.25">
      <c r="AZ614"/>
    </row>
    <row r="615" spans="52:52" x14ac:dyDescent="0.25">
      <c r="AZ615"/>
    </row>
    <row r="616" spans="52:52" x14ac:dyDescent="0.25">
      <c r="AZ616"/>
    </row>
    <row r="617" spans="52:52" x14ac:dyDescent="0.25">
      <c r="AZ617"/>
    </row>
    <row r="618" spans="52:52" x14ac:dyDescent="0.25">
      <c r="AZ618"/>
    </row>
    <row r="619" spans="52:52" x14ac:dyDescent="0.25">
      <c r="AZ619"/>
    </row>
    <row r="620" spans="52:52" x14ac:dyDescent="0.25">
      <c r="AZ620"/>
    </row>
    <row r="621" spans="52:52" x14ac:dyDescent="0.25">
      <c r="AZ621"/>
    </row>
    <row r="622" spans="52:52" x14ac:dyDescent="0.25">
      <c r="AZ622"/>
    </row>
    <row r="623" spans="52:52" x14ac:dyDescent="0.25">
      <c r="AZ623"/>
    </row>
    <row r="624" spans="52:52" x14ac:dyDescent="0.25">
      <c r="AZ624"/>
    </row>
    <row r="625" spans="52:52" x14ac:dyDescent="0.25">
      <c r="AZ625"/>
    </row>
    <row r="626" spans="52:52" x14ac:dyDescent="0.25">
      <c r="AZ626"/>
    </row>
    <row r="627" spans="52:52" x14ac:dyDescent="0.25">
      <c r="AZ627"/>
    </row>
    <row r="628" spans="52:52" x14ac:dyDescent="0.25">
      <c r="AZ628"/>
    </row>
    <row r="629" spans="52:52" x14ac:dyDescent="0.25">
      <c r="AZ629"/>
    </row>
    <row r="630" spans="52:52" x14ac:dyDescent="0.25">
      <c r="AZ630"/>
    </row>
    <row r="631" spans="52:52" x14ac:dyDescent="0.25">
      <c r="AZ631"/>
    </row>
    <row r="632" spans="52:52" x14ac:dyDescent="0.25">
      <c r="AZ632"/>
    </row>
    <row r="633" spans="52:52" x14ac:dyDescent="0.25">
      <c r="AZ633"/>
    </row>
    <row r="634" spans="52:52" x14ac:dyDescent="0.25">
      <c r="AZ634"/>
    </row>
    <row r="635" spans="52:52" x14ac:dyDescent="0.25">
      <c r="AZ635"/>
    </row>
    <row r="636" spans="52:52" x14ac:dyDescent="0.25">
      <c r="AZ636"/>
    </row>
    <row r="637" spans="52:52" x14ac:dyDescent="0.25">
      <c r="AZ637"/>
    </row>
    <row r="638" spans="52:52" x14ac:dyDescent="0.25">
      <c r="AZ638"/>
    </row>
    <row r="639" spans="52:52" x14ac:dyDescent="0.25">
      <c r="AZ639"/>
    </row>
    <row r="640" spans="52:52" x14ac:dyDescent="0.25">
      <c r="AZ640"/>
    </row>
    <row r="641" spans="52:52" x14ac:dyDescent="0.25">
      <c r="AZ641"/>
    </row>
    <row r="642" spans="52:52" x14ac:dyDescent="0.25">
      <c r="AZ642"/>
    </row>
    <row r="643" spans="52:52" x14ac:dyDescent="0.25">
      <c r="AZ643"/>
    </row>
    <row r="644" spans="52:52" x14ac:dyDescent="0.25">
      <c r="AZ644"/>
    </row>
    <row r="645" spans="52:52" x14ac:dyDescent="0.25">
      <c r="AZ645"/>
    </row>
    <row r="646" spans="52:52" x14ac:dyDescent="0.25">
      <c r="AZ646"/>
    </row>
    <row r="647" spans="52:52" x14ac:dyDescent="0.25">
      <c r="AZ647"/>
    </row>
    <row r="648" spans="52:52" x14ac:dyDescent="0.25">
      <c r="AZ648"/>
    </row>
    <row r="649" spans="52:52" x14ac:dyDescent="0.25">
      <c r="AZ649"/>
    </row>
    <row r="650" spans="52:52" x14ac:dyDescent="0.25">
      <c r="AZ650"/>
    </row>
    <row r="651" spans="52:52" x14ac:dyDescent="0.25">
      <c r="AZ651"/>
    </row>
    <row r="652" spans="52:52" x14ac:dyDescent="0.25">
      <c r="AZ652"/>
    </row>
    <row r="653" spans="52:52" x14ac:dyDescent="0.25">
      <c r="AZ653"/>
    </row>
    <row r="654" spans="52:52" x14ac:dyDescent="0.25">
      <c r="AZ654"/>
    </row>
    <row r="655" spans="52:52" x14ac:dyDescent="0.25">
      <c r="AZ655"/>
    </row>
    <row r="656" spans="52:52" x14ac:dyDescent="0.25">
      <c r="AZ656"/>
    </row>
    <row r="657" spans="52:52" x14ac:dyDescent="0.25">
      <c r="AZ657"/>
    </row>
    <row r="658" spans="52:52" x14ac:dyDescent="0.25">
      <c r="AZ658"/>
    </row>
    <row r="659" spans="52:52" x14ac:dyDescent="0.25">
      <c r="AZ659"/>
    </row>
    <row r="660" spans="52:52" x14ac:dyDescent="0.25">
      <c r="AZ660"/>
    </row>
    <row r="661" spans="52:52" x14ac:dyDescent="0.25">
      <c r="AZ661"/>
    </row>
    <row r="662" spans="52:52" x14ac:dyDescent="0.25">
      <c r="AZ662"/>
    </row>
    <row r="663" spans="52:52" x14ac:dyDescent="0.25">
      <c r="AZ663"/>
    </row>
    <row r="664" spans="52:52" x14ac:dyDescent="0.25">
      <c r="AZ664"/>
    </row>
    <row r="665" spans="52:52" x14ac:dyDescent="0.25">
      <c r="AZ665"/>
    </row>
    <row r="666" spans="52:52" x14ac:dyDescent="0.25">
      <c r="AZ666"/>
    </row>
    <row r="667" spans="52:52" x14ac:dyDescent="0.25">
      <c r="AZ667"/>
    </row>
    <row r="668" spans="52:52" x14ac:dyDescent="0.25">
      <c r="AZ668"/>
    </row>
    <row r="669" spans="52:52" x14ac:dyDescent="0.25">
      <c r="AZ669"/>
    </row>
    <row r="670" spans="52:52" x14ac:dyDescent="0.25">
      <c r="AZ670"/>
    </row>
    <row r="671" spans="52:52" x14ac:dyDescent="0.25">
      <c r="AZ671"/>
    </row>
    <row r="672" spans="52:52" x14ac:dyDescent="0.25">
      <c r="AZ672"/>
    </row>
    <row r="673" spans="52:52" x14ac:dyDescent="0.25">
      <c r="AZ673"/>
    </row>
    <row r="674" spans="52:52" x14ac:dyDescent="0.25">
      <c r="AZ674"/>
    </row>
    <row r="675" spans="52:52" x14ac:dyDescent="0.25">
      <c r="AZ675"/>
    </row>
    <row r="676" spans="52:52" x14ac:dyDescent="0.25">
      <c r="AZ676"/>
    </row>
    <row r="677" spans="52:52" x14ac:dyDescent="0.25">
      <c r="AZ677"/>
    </row>
    <row r="678" spans="52:52" x14ac:dyDescent="0.25">
      <c r="AZ678"/>
    </row>
    <row r="679" spans="52:52" x14ac:dyDescent="0.25">
      <c r="AZ679"/>
    </row>
    <row r="680" spans="52:52" x14ac:dyDescent="0.25">
      <c r="AZ680"/>
    </row>
    <row r="681" spans="52:52" x14ac:dyDescent="0.25">
      <c r="AZ681"/>
    </row>
    <row r="682" spans="52:52" x14ac:dyDescent="0.25">
      <c r="AZ682"/>
    </row>
    <row r="683" spans="52:52" x14ac:dyDescent="0.25">
      <c r="AZ683"/>
    </row>
    <row r="684" spans="52:52" x14ac:dyDescent="0.25">
      <c r="AZ684"/>
    </row>
    <row r="685" spans="52:52" x14ac:dyDescent="0.25">
      <c r="AZ685"/>
    </row>
    <row r="686" spans="52:52" x14ac:dyDescent="0.25">
      <c r="AZ686"/>
    </row>
    <row r="687" spans="52:52" x14ac:dyDescent="0.25">
      <c r="AZ687"/>
    </row>
    <row r="688" spans="52:52" x14ac:dyDescent="0.25">
      <c r="AZ688"/>
    </row>
    <row r="689" spans="52:52" x14ac:dyDescent="0.25">
      <c r="AZ689"/>
    </row>
    <row r="690" spans="52:52" x14ac:dyDescent="0.25">
      <c r="AZ690"/>
    </row>
    <row r="691" spans="52:52" x14ac:dyDescent="0.25">
      <c r="AZ691"/>
    </row>
    <row r="692" spans="52:52" x14ac:dyDescent="0.25">
      <c r="AZ692"/>
    </row>
    <row r="693" spans="52:52" x14ac:dyDescent="0.25">
      <c r="AZ693"/>
    </row>
    <row r="694" spans="52:52" x14ac:dyDescent="0.25">
      <c r="AZ694"/>
    </row>
    <row r="695" spans="52:52" x14ac:dyDescent="0.25">
      <c r="AZ695"/>
    </row>
    <row r="696" spans="52:52" x14ac:dyDescent="0.25">
      <c r="AZ696"/>
    </row>
    <row r="697" spans="52:52" x14ac:dyDescent="0.25">
      <c r="AZ697"/>
    </row>
    <row r="698" spans="52:52" x14ac:dyDescent="0.25">
      <c r="AZ698"/>
    </row>
    <row r="699" spans="52:52" x14ac:dyDescent="0.25">
      <c r="AZ699"/>
    </row>
    <row r="700" spans="52:52" x14ac:dyDescent="0.25">
      <c r="AZ700"/>
    </row>
    <row r="701" spans="52:52" x14ac:dyDescent="0.25">
      <c r="AZ701"/>
    </row>
    <row r="702" spans="52:52" x14ac:dyDescent="0.25">
      <c r="AZ702"/>
    </row>
    <row r="703" spans="52:52" x14ac:dyDescent="0.25">
      <c r="AZ703"/>
    </row>
    <row r="704" spans="52:52" x14ac:dyDescent="0.25">
      <c r="AZ704"/>
    </row>
    <row r="705" spans="52:52" x14ac:dyDescent="0.25">
      <c r="AZ705"/>
    </row>
    <row r="706" spans="52:52" x14ac:dyDescent="0.25">
      <c r="AZ706"/>
    </row>
    <row r="707" spans="52:52" x14ac:dyDescent="0.25">
      <c r="AZ707"/>
    </row>
    <row r="708" spans="52:52" x14ac:dyDescent="0.25">
      <c r="AZ708"/>
    </row>
    <row r="709" spans="52:52" x14ac:dyDescent="0.25">
      <c r="AZ709"/>
    </row>
    <row r="710" spans="52:52" x14ac:dyDescent="0.25">
      <c r="AZ710"/>
    </row>
    <row r="711" spans="52:52" x14ac:dyDescent="0.25">
      <c r="AZ711"/>
    </row>
    <row r="712" spans="52:52" x14ac:dyDescent="0.25">
      <c r="AZ712"/>
    </row>
    <row r="713" spans="52:52" x14ac:dyDescent="0.25">
      <c r="AZ713"/>
    </row>
    <row r="714" spans="52:52" x14ac:dyDescent="0.25">
      <c r="AZ714"/>
    </row>
    <row r="715" spans="52:52" x14ac:dyDescent="0.25">
      <c r="AZ715"/>
    </row>
    <row r="716" spans="52:52" x14ac:dyDescent="0.25">
      <c r="AZ716"/>
    </row>
    <row r="717" spans="52:52" x14ac:dyDescent="0.25">
      <c r="AZ717"/>
    </row>
    <row r="718" spans="52:52" x14ac:dyDescent="0.25">
      <c r="AZ718"/>
    </row>
    <row r="719" spans="52:52" x14ac:dyDescent="0.25">
      <c r="AZ719"/>
    </row>
    <row r="720" spans="52:52" x14ac:dyDescent="0.25">
      <c r="AZ720"/>
    </row>
    <row r="721" spans="52:52" x14ac:dyDescent="0.25">
      <c r="AZ721"/>
    </row>
    <row r="722" spans="52:52" x14ac:dyDescent="0.25">
      <c r="AZ722"/>
    </row>
    <row r="723" spans="52:52" x14ac:dyDescent="0.25">
      <c r="AZ723"/>
    </row>
    <row r="724" spans="52:52" x14ac:dyDescent="0.25">
      <c r="AZ724"/>
    </row>
    <row r="725" spans="52:52" x14ac:dyDescent="0.25">
      <c r="AZ725"/>
    </row>
    <row r="726" spans="52:52" x14ac:dyDescent="0.25">
      <c r="AZ726"/>
    </row>
    <row r="727" spans="52:52" x14ac:dyDescent="0.25">
      <c r="AZ727"/>
    </row>
    <row r="728" spans="52:52" x14ac:dyDescent="0.25">
      <c r="AZ728"/>
    </row>
    <row r="729" spans="52:52" x14ac:dyDescent="0.25">
      <c r="AZ729"/>
    </row>
    <row r="730" spans="52:52" x14ac:dyDescent="0.25">
      <c r="AZ730"/>
    </row>
    <row r="731" spans="52:52" x14ac:dyDescent="0.25">
      <c r="AZ731"/>
    </row>
    <row r="732" spans="52:52" x14ac:dyDescent="0.25">
      <c r="AZ732"/>
    </row>
    <row r="733" spans="52:52" x14ac:dyDescent="0.25">
      <c r="AZ733"/>
    </row>
    <row r="734" spans="52:52" x14ac:dyDescent="0.25">
      <c r="AZ734"/>
    </row>
    <row r="735" spans="52:52" x14ac:dyDescent="0.25">
      <c r="AZ735"/>
    </row>
    <row r="736" spans="52:52" x14ac:dyDescent="0.25">
      <c r="AZ736"/>
    </row>
    <row r="737" spans="52:52" x14ac:dyDescent="0.25">
      <c r="AZ737"/>
    </row>
    <row r="738" spans="52:52" x14ac:dyDescent="0.25">
      <c r="AZ738"/>
    </row>
    <row r="739" spans="52:52" x14ac:dyDescent="0.25">
      <c r="AZ739"/>
    </row>
    <row r="740" spans="52:52" x14ac:dyDescent="0.25">
      <c r="AZ740"/>
    </row>
    <row r="741" spans="52:52" x14ac:dyDescent="0.25">
      <c r="AZ741"/>
    </row>
    <row r="742" spans="52:52" x14ac:dyDescent="0.25">
      <c r="AZ742"/>
    </row>
    <row r="743" spans="52:52" x14ac:dyDescent="0.25">
      <c r="AZ743"/>
    </row>
    <row r="744" spans="52:52" x14ac:dyDescent="0.25">
      <c r="AZ744"/>
    </row>
    <row r="745" spans="52:52" x14ac:dyDescent="0.25">
      <c r="AZ745"/>
    </row>
    <row r="746" spans="52:52" x14ac:dyDescent="0.25">
      <c r="AZ746"/>
    </row>
    <row r="747" spans="52:52" x14ac:dyDescent="0.25">
      <c r="AZ747"/>
    </row>
    <row r="748" spans="52:52" x14ac:dyDescent="0.25">
      <c r="AZ748"/>
    </row>
    <row r="749" spans="52:52" x14ac:dyDescent="0.25">
      <c r="AZ749"/>
    </row>
    <row r="750" spans="52:52" x14ac:dyDescent="0.25">
      <c r="AZ750"/>
    </row>
    <row r="751" spans="52:52" x14ac:dyDescent="0.25">
      <c r="AZ751"/>
    </row>
    <row r="752" spans="52:52" x14ac:dyDescent="0.25">
      <c r="AZ752"/>
    </row>
    <row r="753" spans="52:52" x14ac:dyDescent="0.25">
      <c r="AZ753"/>
    </row>
    <row r="754" spans="52:52" x14ac:dyDescent="0.25">
      <c r="AZ754"/>
    </row>
    <row r="755" spans="52:52" x14ac:dyDescent="0.25">
      <c r="AZ755"/>
    </row>
    <row r="756" spans="52:52" x14ac:dyDescent="0.25">
      <c r="AZ756"/>
    </row>
    <row r="757" spans="52:52" x14ac:dyDescent="0.25">
      <c r="AZ757"/>
    </row>
    <row r="758" spans="52:52" x14ac:dyDescent="0.25">
      <c r="AZ758"/>
    </row>
    <row r="759" spans="52:52" x14ac:dyDescent="0.25">
      <c r="AZ759"/>
    </row>
    <row r="760" spans="52:52" x14ac:dyDescent="0.25">
      <c r="AZ760"/>
    </row>
    <row r="761" spans="52:52" x14ac:dyDescent="0.25">
      <c r="AZ761"/>
    </row>
    <row r="762" spans="52:52" x14ac:dyDescent="0.25">
      <c r="AZ762"/>
    </row>
    <row r="763" spans="52:52" x14ac:dyDescent="0.25">
      <c r="AZ763"/>
    </row>
    <row r="764" spans="52:52" x14ac:dyDescent="0.25">
      <c r="AZ764"/>
    </row>
    <row r="765" spans="52:52" x14ac:dyDescent="0.25">
      <c r="AZ765"/>
    </row>
    <row r="766" spans="52:52" x14ac:dyDescent="0.25">
      <c r="AZ766"/>
    </row>
    <row r="767" spans="52:52" x14ac:dyDescent="0.25">
      <c r="AZ767"/>
    </row>
    <row r="768" spans="52:52" x14ac:dyDescent="0.25">
      <c r="AZ768"/>
    </row>
    <row r="769" spans="52:52" x14ac:dyDescent="0.25">
      <c r="AZ769"/>
    </row>
    <row r="770" spans="52:52" x14ac:dyDescent="0.25">
      <c r="AZ770"/>
    </row>
    <row r="771" spans="52:52" x14ac:dyDescent="0.25">
      <c r="AZ771"/>
    </row>
    <row r="772" spans="52:52" x14ac:dyDescent="0.25">
      <c r="AZ772"/>
    </row>
    <row r="773" spans="52:52" x14ac:dyDescent="0.25">
      <c r="AZ773"/>
    </row>
    <row r="774" spans="52:52" x14ac:dyDescent="0.25">
      <c r="AZ774"/>
    </row>
    <row r="775" spans="52:52" x14ac:dyDescent="0.25">
      <c r="AZ775"/>
    </row>
    <row r="776" spans="52:52" x14ac:dyDescent="0.25">
      <c r="AZ776"/>
    </row>
    <row r="777" spans="52:52" x14ac:dyDescent="0.25">
      <c r="AZ777"/>
    </row>
    <row r="778" spans="52:52" x14ac:dyDescent="0.25">
      <c r="AZ778"/>
    </row>
    <row r="779" spans="52:52" x14ac:dyDescent="0.25">
      <c r="AZ779"/>
    </row>
    <row r="780" spans="52:52" x14ac:dyDescent="0.25">
      <c r="AZ780"/>
    </row>
    <row r="781" spans="52:52" x14ac:dyDescent="0.25">
      <c r="AZ781"/>
    </row>
    <row r="782" spans="52:52" x14ac:dyDescent="0.25">
      <c r="AZ782"/>
    </row>
    <row r="783" spans="52:52" x14ac:dyDescent="0.25">
      <c r="AZ783"/>
    </row>
    <row r="784" spans="52:52" x14ac:dyDescent="0.25">
      <c r="AZ784"/>
    </row>
    <row r="785" spans="52:52" x14ac:dyDescent="0.25">
      <c r="AZ785"/>
    </row>
    <row r="786" spans="52:52" x14ac:dyDescent="0.25">
      <c r="AZ786"/>
    </row>
    <row r="787" spans="52:52" x14ac:dyDescent="0.25">
      <c r="AZ787"/>
    </row>
    <row r="788" spans="52:52" x14ac:dyDescent="0.25">
      <c r="AZ788"/>
    </row>
    <row r="789" spans="52:52" x14ac:dyDescent="0.25">
      <c r="AZ789"/>
    </row>
    <row r="790" spans="52:52" x14ac:dyDescent="0.25">
      <c r="AZ790"/>
    </row>
    <row r="791" spans="52:52" x14ac:dyDescent="0.25">
      <c r="AZ791"/>
    </row>
    <row r="792" spans="52:52" x14ac:dyDescent="0.25">
      <c r="AZ792"/>
    </row>
    <row r="793" spans="52:52" x14ac:dyDescent="0.25">
      <c r="AZ793"/>
    </row>
    <row r="794" spans="52:52" x14ac:dyDescent="0.25">
      <c r="AZ794"/>
    </row>
    <row r="795" spans="52:52" x14ac:dyDescent="0.25">
      <c r="AZ795"/>
    </row>
    <row r="796" spans="52:52" x14ac:dyDescent="0.25">
      <c r="AZ796"/>
    </row>
    <row r="797" spans="52:52" x14ac:dyDescent="0.25">
      <c r="AZ797"/>
    </row>
    <row r="798" spans="52:52" x14ac:dyDescent="0.25">
      <c r="AZ798"/>
    </row>
    <row r="799" spans="52:52" x14ac:dyDescent="0.25">
      <c r="AZ799"/>
    </row>
    <row r="800" spans="52:52" x14ac:dyDescent="0.25">
      <c r="AZ800"/>
    </row>
    <row r="801" spans="52:52" x14ac:dyDescent="0.25">
      <c r="AZ801"/>
    </row>
    <row r="802" spans="52:52" x14ac:dyDescent="0.25">
      <c r="AZ802"/>
    </row>
    <row r="803" spans="52:52" x14ac:dyDescent="0.25">
      <c r="AZ803"/>
    </row>
    <row r="804" spans="52:52" x14ac:dyDescent="0.25">
      <c r="AZ804"/>
    </row>
    <row r="805" spans="52:52" x14ac:dyDescent="0.25">
      <c r="AZ805"/>
    </row>
    <row r="806" spans="52:52" x14ac:dyDescent="0.25">
      <c r="AZ806"/>
    </row>
    <row r="807" spans="52:52" x14ac:dyDescent="0.25">
      <c r="AZ807"/>
    </row>
    <row r="808" spans="52:52" x14ac:dyDescent="0.25">
      <c r="AZ808"/>
    </row>
    <row r="809" spans="52:52" x14ac:dyDescent="0.25">
      <c r="AZ809"/>
    </row>
    <row r="810" spans="52:52" x14ac:dyDescent="0.25">
      <c r="AZ810"/>
    </row>
    <row r="811" spans="52:52" x14ac:dyDescent="0.25">
      <c r="AZ811"/>
    </row>
    <row r="812" spans="52:52" x14ac:dyDescent="0.25">
      <c r="AZ812"/>
    </row>
    <row r="813" spans="52:52" x14ac:dyDescent="0.25">
      <c r="AZ813"/>
    </row>
    <row r="814" spans="52:52" x14ac:dyDescent="0.25">
      <c r="AZ814"/>
    </row>
    <row r="815" spans="52:52" x14ac:dyDescent="0.25">
      <c r="AZ815"/>
    </row>
    <row r="816" spans="52:52" x14ac:dyDescent="0.25">
      <c r="AZ816"/>
    </row>
    <row r="817" spans="52:52" x14ac:dyDescent="0.25">
      <c r="AZ817"/>
    </row>
    <row r="818" spans="52:52" x14ac:dyDescent="0.25">
      <c r="AZ818"/>
    </row>
    <row r="819" spans="52:52" x14ac:dyDescent="0.25">
      <c r="AZ819"/>
    </row>
    <row r="820" spans="52:52" x14ac:dyDescent="0.25">
      <c r="AZ820"/>
    </row>
    <row r="821" spans="52:52" x14ac:dyDescent="0.25">
      <c r="AZ821"/>
    </row>
    <row r="822" spans="52:52" x14ac:dyDescent="0.25">
      <c r="AZ822"/>
    </row>
    <row r="823" spans="52:52" x14ac:dyDescent="0.25">
      <c r="AZ823"/>
    </row>
    <row r="824" spans="52:52" x14ac:dyDescent="0.25">
      <c r="AZ824"/>
    </row>
    <row r="825" spans="52:52" x14ac:dyDescent="0.25">
      <c r="AZ825"/>
    </row>
    <row r="826" spans="52:52" x14ac:dyDescent="0.25">
      <c r="AZ826"/>
    </row>
    <row r="827" spans="52:52" x14ac:dyDescent="0.25">
      <c r="AZ827"/>
    </row>
    <row r="828" spans="52:52" x14ac:dyDescent="0.25">
      <c r="AZ828"/>
    </row>
    <row r="829" spans="52:52" x14ac:dyDescent="0.25">
      <c r="AZ829"/>
    </row>
    <row r="830" spans="52:52" x14ac:dyDescent="0.25">
      <c r="AZ830"/>
    </row>
    <row r="831" spans="52:52" x14ac:dyDescent="0.25">
      <c r="AZ831"/>
    </row>
    <row r="832" spans="52:52" x14ac:dyDescent="0.25">
      <c r="AZ832"/>
    </row>
    <row r="833" spans="52:52" x14ac:dyDescent="0.25">
      <c r="AZ833"/>
    </row>
    <row r="834" spans="52:52" x14ac:dyDescent="0.25">
      <c r="AZ834"/>
    </row>
    <row r="835" spans="52:52" x14ac:dyDescent="0.25">
      <c r="AZ835"/>
    </row>
    <row r="836" spans="52:52" x14ac:dyDescent="0.25">
      <c r="AZ836"/>
    </row>
    <row r="837" spans="52:52" x14ac:dyDescent="0.25">
      <c r="AZ837"/>
    </row>
    <row r="838" spans="52:52" x14ac:dyDescent="0.25">
      <c r="AZ838"/>
    </row>
    <row r="839" spans="52:52" x14ac:dyDescent="0.25">
      <c r="AZ839"/>
    </row>
    <row r="840" spans="52:52" x14ac:dyDescent="0.25">
      <c r="AZ840"/>
    </row>
    <row r="841" spans="52:52" x14ac:dyDescent="0.25">
      <c r="AZ841"/>
    </row>
    <row r="842" spans="52:52" x14ac:dyDescent="0.25">
      <c r="AZ842"/>
    </row>
    <row r="843" spans="52:52" x14ac:dyDescent="0.25">
      <c r="AZ843"/>
    </row>
    <row r="844" spans="52:52" x14ac:dyDescent="0.25">
      <c r="AZ844"/>
    </row>
    <row r="845" spans="52:52" x14ac:dyDescent="0.25">
      <c r="AZ845"/>
    </row>
    <row r="846" spans="52:52" x14ac:dyDescent="0.25">
      <c r="AZ846"/>
    </row>
    <row r="847" spans="52:52" x14ac:dyDescent="0.25">
      <c r="AZ847"/>
    </row>
    <row r="848" spans="52:52" x14ac:dyDescent="0.25">
      <c r="AZ848"/>
    </row>
    <row r="849" spans="52:52" x14ac:dyDescent="0.25">
      <c r="AZ849"/>
    </row>
    <row r="850" spans="52:52" x14ac:dyDescent="0.25">
      <c r="AZ850"/>
    </row>
    <row r="851" spans="52:52" x14ac:dyDescent="0.25">
      <c r="AZ851"/>
    </row>
    <row r="852" spans="52:52" x14ac:dyDescent="0.25">
      <c r="AZ852"/>
    </row>
    <row r="853" spans="52:52" x14ac:dyDescent="0.25">
      <c r="AZ853"/>
    </row>
    <row r="854" spans="52:52" x14ac:dyDescent="0.25">
      <c r="AZ854"/>
    </row>
    <row r="855" spans="52:52" x14ac:dyDescent="0.25">
      <c r="AZ855"/>
    </row>
    <row r="856" spans="52:52" x14ac:dyDescent="0.25">
      <c r="AZ856"/>
    </row>
    <row r="857" spans="52:52" x14ac:dyDescent="0.25">
      <c r="AZ857"/>
    </row>
    <row r="858" spans="52:52" x14ac:dyDescent="0.25">
      <c r="AZ858"/>
    </row>
    <row r="859" spans="52:52" x14ac:dyDescent="0.25">
      <c r="AZ859"/>
    </row>
    <row r="860" spans="52:52" x14ac:dyDescent="0.25">
      <c r="AZ860"/>
    </row>
    <row r="861" spans="52:52" x14ac:dyDescent="0.25">
      <c r="AZ861"/>
    </row>
    <row r="862" spans="52:52" x14ac:dyDescent="0.25">
      <c r="AZ862"/>
    </row>
    <row r="863" spans="52:52" x14ac:dyDescent="0.25">
      <c r="AZ863"/>
    </row>
    <row r="864" spans="52:52" x14ac:dyDescent="0.25">
      <c r="AZ864"/>
    </row>
    <row r="865" spans="52:52" x14ac:dyDescent="0.25">
      <c r="AZ865"/>
    </row>
    <row r="866" spans="52:52" x14ac:dyDescent="0.25">
      <c r="AZ866"/>
    </row>
    <row r="867" spans="52:52" x14ac:dyDescent="0.25">
      <c r="AZ867"/>
    </row>
    <row r="868" spans="52:52" x14ac:dyDescent="0.25">
      <c r="AZ868"/>
    </row>
    <row r="869" spans="52:52" x14ac:dyDescent="0.25">
      <c r="AZ869"/>
    </row>
    <row r="870" spans="52:52" x14ac:dyDescent="0.25">
      <c r="AZ870"/>
    </row>
    <row r="871" spans="52:52" x14ac:dyDescent="0.25">
      <c r="AZ871"/>
    </row>
    <row r="872" spans="52:52" x14ac:dyDescent="0.25">
      <c r="AZ872"/>
    </row>
    <row r="873" spans="52:52" x14ac:dyDescent="0.25">
      <c r="AZ873"/>
    </row>
    <row r="874" spans="52:52" x14ac:dyDescent="0.25">
      <c r="AZ874"/>
    </row>
    <row r="875" spans="52:52" x14ac:dyDescent="0.25">
      <c r="AZ875"/>
    </row>
    <row r="876" spans="52:52" x14ac:dyDescent="0.25">
      <c r="AZ876"/>
    </row>
    <row r="877" spans="52:52" x14ac:dyDescent="0.25">
      <c r="AZ877"/>
    </row>
    <row r="878" spans="52:52" x14ac:dyDescent="0.25">
      <c r="AZ878"/>
    </row>
    <row r="879" spans="52:52" x14ac:dyDescent="0.25">
      <c r="AZ879"/>
    </row>
    <row r="880" spans="52:52" x14ac:dyDescent="0.25">
      <c r="AZ880"/>
    </row>
    <row r="881" spans="52:52" x14ac:dyDescent="0.25">
      <c r="AZ881"/>
    </row>
    <row r="882" spans="52:52" x14ac:dyDescent="0.25">
      <c r="AZ882"/>
    </row>
    <row r="883" spans="52:52" x14ac:dyDescent="0.25">
      <c r="AZ883"/>
    </row>
    <row r="884" spans="52:52" x14ac:dyDescent="0.25">
      <c r="AZ884"/>
    </row>
    <row r="885" spans="52:52" x14ac:dyDescent="0.25">
      <c r="AZ885"/>
    </row>
    <row r="886" spans="52:52" x14ac:dyDescent="0.25">
      <c r="AZ886"/>
    </row>
    <row r="887" spans="52:52" x14ac:dyDescent="0.25">
      <c r="AZ887"/>
    </row>
    <row r="888" spans="52:52" x14ac:dyDescent="0.25">
      <c r="AZ888"/>
    </row>
    <row r="889" spans="52:52" x14ac:dyDescent="0.25">
      <c r="AZ889"/>
    </row>
    <row r="890" spans="52:52" x14ac:dyDescent="0.25">
      <c r="AZ890"/>
    </row>
    <row r="891" spans="52:52" x14ac:dyDescent="0.25">
      <c r="AZ891"/>
    </row>
    <row r="892" spans="52:52" x14ac:dyDescent="0.25">
      <c r="AZ892"/>
    </row>
    <row r="893" spans="52:52" x14ac:dyDescent="0.25">
      <c r="AZ893"/>
    </row>
    <row r="894" spans="52:52" x14ac:dyDescent="0.25">
      <c r="AZ894"/>
    </row>
    <row r="895" spans="52:52" x14ac:dyDescent="0.25">
      <c r="AZ895"/>
    </row>
    <row r="896" spans="52:52" x14ac:dyDescent="0.25">
      <c r="AZ896"/>
    </row>
    <row r="897" spans="52:52" x14ac:dyDescent="0.25">
      <c r="AZ897"/>
    </row>
    <row r="898" spans="52:52" x14ac:dyDescent="0.25">
      <c r="AZ898"/>
    </row>
    <row r="899" spans="52:52" x14ac:dyDescent="0.25">
      <c r="AZ899"/>
    </row>
    <row r="900" spans="52:52" x14ac:dyDescent="0.25">
      <c r="AZ900"/>
    </row>
    <row r="901" spans="52:52" x14ac:dyDescent="0.25">
      <c r="AZ901"/>
    </row>
    <row r="902" spans="52:52" x14ac:dyDescent="0.25">
      <c r="AZ902"/>
    </row>
    <row r="903" spans="52:52" x14ac:dyDescent="0.25">
      <c r="AZ903"/>
    </row>
    <row r="904" spans="52:52" x14ac:dyDescent="0.25">
      <c r="AZ904"/>
    </row>
    <row r="905" spans="52:52" x14ac:dyDescent="0.25">
      <c r="AZ905"/>
    </row>
    <row r="906" spans="52:52" x14ac:dyDescent="0.25">
      <c r="AZ906"/>
    </row>
    <row r="907" spans="52:52" x14ac:dyDescent="0.25">
      <c r="AZ907"/>
    </row>
    <row r="908" spans="52:52" x14ac:dyDescent="0.25">
      <c r="AZ908"/>
    </row>
    <row r="909" spans="52:52" x14ac:dyDescent="0.25">
      <c r="AZ909"/>
    </row>
    <row r="910" spans="52:52" x14ac:dyDescent="0.25">
      <c r="AZ910"/>
    </row>
    <row r="911" spans="52:52" x14ac:dyDescent="0.25">
      <c r="AZ911"/>
    </row>
    <row r="912" spans="52:52" x14ac:dyDescent="0.25">
      <c r="AZ912"/>
    </row>
    <row r="913" spans="52:52" x14ac:dyDescent="0.25">
      <c r="AZ913"/>
    </row>
    <row r="914" spans="52:52" x14ac:dyDescent="0.25">
      <c r="AZ914"/>
    </row>
    <row r="915" spans="52:52" x14ac:dyDescent="0.25">
      <c r="AZ915"/>
    </row>
    <row r="916" spans="52:52" x14ac:dyDescent="0.25">
      <c r="AZ916"/>
    </row>
    <row r="917" spans="52:52" x14ac:dyDescent="0.25">
      <c r="AZ917"/>
    </row>
    <row r="918" spans="52:52" x14ac:dyDescent="0.25">
      <c r="AZ918"/>
    </row>
    <row r="919" spans="52:52" x14ac:dyDescent="0.25">
      <c r="AZ919"/>
    </row>
    <row r="920" spans="52:52" x14ac:dyDescent="0.25">
      <c r="AZ920"/>
    </row>
    <row r="921" spans="52:52" x14ac:dyDescent="0.25">
      <c r="AZ921"/>
    </row>
    <row r="922" spans="52:52" x14ac:dyDescent="0.25">
      <c r="AZ922"/>
    </row>
    <row r="923" spans="52:52" x14ac:dyDescent="0.25">
      <c r="AZ923"/>
    </row>
    <row r="924" spans="52:52" x14ac:dyDescent="0.25">
      <c r="AZ924"/>
    </row>
    <row r="925" spans="52:52" x14ac:dyDescent="0.25">
      <c r="AZ925"/>
    </row>
    <row r="926" spans="52:52" x14ac:dyDescent="0.25">
      <c r="AZ926"/>
    </row>
    <row r="927" spans="52:52" x14ac:dyDescent="0.25">
      <c r="AZ927"/>
    </row>
    <row r="928" spans="52:52" x14ac:dyDescent="0.25">
      <c r="AZ928"/>
    </row>
    <row r="929" spans="52:52" x14ac:dyDescent="0.25">
      <c r="AZ929"/>
    </row>
    <row r="930" spans="52:52" x14ac:dyDescent="0.25">
      <c r="AZ930"/>
    </row>
    <row r="931" spans="52:52" x14ac:dyDescent="0.25">
      <c r="AZ931"/>
    </row>
    <row r="932" spans="52:52" x14ac:dyDescent="0.25">
      <c r="AZ932"/>
    </row>
    <row r="933" spans="52:52" x14ac:dyDescent="0.25">
      <c r="AZ933"/>
    </row>
    <row r="934" spans="52:52" x14ac:dyDescent="0.25">
      <c r="AZ934"/>
    </row>
    <row r="935" spans="52:52" x14ac:dyDescent="0.25">
      <c r="AZ935"/>
    </row>
    <row r="936" spans="52:52" x14ac:dyDescent="0.25">
      <c r="AZ936"/>
    </row>
    <row r="937" spans="52:52" x14ac:dyDescent="0.25">
      <c r="AZ937"/>
    </row>
    <row r="938" spans="52:52" x14ac:dyDescent="0.25">
      <c r="AZ938"/>
    </row>
    <row r="939" spans="52:52" x14ac:dyDescent="0.25">
      <c r="AZ939"/>
    </row>
    <row r="940" spans="52:52" x14ac:dyDescent="0.25">
      <c r="AZ940"/>
    </row>
    <row r="941" spans="52:52" x14ac:dyDescent="0.25">
      <c r="AZ941"/>
    </row>
    <row r="942" spans="52:52" x14ac:dyDescent="0.25">
      <c r="AZ942"/>
    </row>
    <row r="943" spans="52:52" x14ac:dyDescent="0.25">
      <c r="AZ943"/>
    </row>
    <row r="944" spans="52:52" x14ac:dyDescent="0.25">
      <c r="AZ944"/>
    </row>
    <row r="945" spans="52:52" x14ac:dyDescent="0.25">
      <c r="AZ945"/>
    </row>
    <row r="946" spans="52:52" x14ac:dyDescent="0.25">
      <c r="AZ946"/>
    </row>
    <row r="947" spans="52:52" x14ac:dyDescent="0.25">
      <c r="AZ947"/>
    </row>
    <row r="948" spans="52:52" x14ac:dyDescent="0.25">
      <c r="AZ948"/>
    </row>
    <row r="949" spans="52:52" x14ac:dyDescent="0.25">
      <c r="AZ949"/>
    </row>
    <row r="950" spans="52:52" x14ac:dyDescent="0.25">
      <c r="AZ950"/>
    </row>
    <row r="951" spans="52:52" x14ac:dyDescent="0.25">
      <c r="AZ951"/>
    </row>
    <row r="952" spans="52:52" x14ac:dyDescent="0.25">
      <c r="AZ952"/>
    </row>
    <row r="953" spans="52:52" x14ac:dyDescent="0.25">
      <c r="AZ953"/>
    </row>
    <row r="954" spans="52:52" x14ac:dyDescent="0.25">
      <c r="AZ954"/>
    </row>
    <row r="955" spans="52:52" x14ac:dyDescent="0.25">
      <c r="AZ955"/>
    </row>
    <row r="956" spans="52:52" x14ac:dyDescent="0.25">
      <c r="AZ956"/>
    </row>
    <row r="957" spans="52:52" x14ac:dyDescent="0.25">
      <c r="AZ957"/>
    </row>
    <row r="958" spans="52:52" x14ac:dyDescent="0.25">
      <c r="AZ958"/>
    </row>
    <row r="959" spans="52:52" x14ac:dyDescent="0.25">
      <c r="AZ959"/>
    </row>
    <row r="960" spans="52:52" x14ac:dyDescent="0.25">
      <c r="AZ960"/>
    </row>
    <row r="961" spans="52:52" x14ac:dyDescent="0.25">
      <c r="AZ961"/>
    </row>
    <row r="962" spans="52:52" x14ac:dyDescent="0.25">
      <c r="AZ962"/>
    </row>
    <row r="963" spans="52:52" x14ac:dyDescent="0.25">
      <c r="AZ963"/>
    </row>
    <row r="964" spans="52:52" x14ac:dyDescent="0.25">
      <c r="AZ964"/>
    </row>
    <row r="965" spans="52:52" x14ac:dyDescent="0.25">
      <c r="AZ965"/>
    </row>
    <row r="966" spans="52:52" x14ac:dyDescent="0.25">
      <c r="AZ966"/>
    </row>
    <row r="967" spans="52:52" x14ac:dyDescent="0.25">
      <c r="AZ967"/>
    </row>
    <row r="968" spans="52:52" x14ac:dyDescent="0.25">
      <c r="AZ968"/>
    </row>
    <row r="969" spans="52:52" x14ac:dyDescent="0.25">
      <c r="AZ969"/>
    </row>
    <row r="970" spans="52:52" x14ac:dyDescent="0.25">
      <c r="AZ970"/>
    </row>
    <row r="971" spans="52:52" x14ac:dyDescent="0.25">
      <c r="AZ971"/>
    </row>
    <row r="972" spans="52:52" x14ac:dyDescent="0.25">
      <c r="AZ972"/>
    </row>
    <row r="973" spans="52:52" x14ac:dyDescent="0.25">
      <c r="AZ973"/>
    </row>
    <row r="974" spans="52:52" x14ac:dyDescent="0.25">
      <c r="AZ974"/>
    </row>
    <row r="975" spans="52:52" x14ac:dyDescent="0.25">
      <c r="AZ975"/>
    </row>
    <row r="976" spans="52:52" x14ac:dyDescent="0.25">
      <c r="AZ976"/>
    </row>
    <row r="977" spans="52:52" x14ac:dyDescent="0.25">
      <c r="AZ977"/>
    </row>
    <row r="978" spans="52:52" x14ac:dyDescent="0.25">
      <c r="AZ978"/>
    </row>
    <row r="979" spans="52:52" x14ac:dyDescent="0.25">
      <c r="AZ979"/>
    </row>
    <row r="980" spans="52:52" x14ac:dyDescent="0.25">
      <c r="AZ980"/>
    </row>
    <row r="981" spans="52:52" x14ac:dyDescent="0.25">
      <c r="AZ981"/>
    </row>
    <row r="982" spans="52:52" x14ac:dyDescent="0.25">
      <c r="AZ982"/>
    </row>
    <row r="983" spans="52:52" x14ac:dyDescent="0.25">
      <c r="AZ983"/>
    </row>
    <row r="984" spans="52:52" x14ac:dyDescent="0.25">
      <c r="AZ984"/>
    </row>
    <row r="985" spans="52:52" x14ac:dyDescent="0.25">
      <c r="AZ985"/>
    </row>
    <row r="986" spans="52:52" x14ac:dyDescent="0.25">
      <c r="AZ986"/>
    </row>
    <row r="987" spans="52:52" x14ac:dyDescent="0.25">
      <c r="AZ987"/>
    </row>
    <row r="988" spans="52:52" x14ac:dyDescent="0.25">
      <c r="AZ988"/>
    </row>
    <row r="989" spans="52:52" x14ac:dyDescent="0.25">
      <c r="AZ989"/>
    </row>
    <row r="990" spans="52:52" x14ac:dyDescent="0.25">
      <c r="AZ990"/>
    </row>
    <row r="991" spans="52:52" x14ac:dyDescent="0.25">
      <c r="AZ991"/>
    </row>
    <row r="992" spans="52:52" x14ac:dyDescent="0.25">
      <c r="AZ992"/>
    </row>
    <row r="993" spans="52:52" x14ac:dyDescent="0.25">
      <c r="AZ993"/>
    </row>
    <row r="994" spans="52:52" x14ac:dyDescent="0.25">
      <c r="AZ994"/>
    </row>
    <row r="995" spans="52:52" x14ac:dyDescent="0.25">
      <c r="AZ995"/>
    </row>
    <row r="996" spans="52:52" x14ac:dyDescent="0.25">
      <c r="AZ996"/>
    </row>
    <row r="997" spans="52:52" x14ac:dyDescent="0.25">
      <c r="AZ997"/>
    </row>
    <row r="998" spans="52:52" x14ac:dyDescent="0.25">
      <c r="AZ998"/>
    </row>
    <row r="999" spans="52:52" x14ac:dyDescent="0.25">
      <c r="AZ999"/>
    </row>
    <row r="1000" spans="52:52" x14ac:dyDescent="0.25">
      <c r="AZ1000"/>
    </row>
    <row r="1001" spans="52:52" x14ac:dyDescent="0.25">
      <c r="AZ1001"/>
    </row>
    <row r="1002" spans="52:52" x14ac:dyDescent="0.25">
      <c r="AZ1002"/>
    </row>
    <row r="1003" spans="52:52" x14ac:dyDescent="0.25">
      <c r="AZ1003"/>
    </row>
    <row r="1004" spans="52:52" x14ac:dyDescent="0.25">
      <c r="AZ1004"/>
    </row>
    <row r="1005" spans="52:52" x14ac:dyDescent="0.25">
      <c r="AZ1005"/>
    </row>
    <row r="1006" spans="52:52" x14ac:dyDescent="0.25">
      <c r="AZ1006"/>
    </row>
    <row r="1007" spans="52:52" x14ac:dyDescent="0.25">
      <c r="AZ1007"/>
    </row>
    <row r="1008" spans="52:52" x14ac:dyDescent="0.25">
      <c r="AZ1008"/>
    </row>
    <row r="1009" spans="52:52" x14ac:dyDescent="0.25">
      <c r="AZ1009"/>
    </row>
    <row r="1010" spans="52:52" x14ac:dyDescent="0.25">
      <c r="AZ1010"/>
    </row>
    <row r="1011" spans="52:52" x14ac:dyDescent="0.25">
      <c r="AZ1011"/>
    </row>
    <row r="1012" spans="52:52" x14ac:dyDescent="0.25">
      <c r="AZ1012"/>
    </row>
    <row r="1013" spans="52:52" x14ac:dyDescent="0.25">
      <c r="AZ1013"/>
    </row>
    <row r="1014" spans="52:52" x14ac:dyDescent="0.25">
      <c r="AZ1014"/>
    </row>
    <row r="1015" spans="52:52" x14ac:dyDescent="0.25">
      <c r="AZ1015"/>
    </row>
    <row r="1016" spans="52:52" x14ac:dyDescent="0.25">
      <c r="AZ1016"/>
    </row>
    <row r="1017" spans="52:52" x14ac:dyDescent="0.25">
      <c r="AZ1017"/>
    </row>
    <row r="1018" spans="52:52" x14ac:dyDescent="0.25">
      <c r="AZ1018"/>
    </row>
    <row r="1019" spans="52:52" x14ac:dyDescent="0.25">
      <c r="AZ1019"/>
    </row>
    <row r="1020" spans="52:52" x14ac:dyDescent="0.25">
      <c r="AZ1020"/>
    </row>
    <row r="1021" spans="52:52" x14ac:dyDescent="0.25">
      <c r="AZ1021"/>
    </row>
    <row r="1022" spans="52:52" x14ac:dyDescent="0.25">
      <c r="AZ1022"/>
    </row>
    <row r="1023" spans="52:52" x14ac:dyDescent="0.25">
      <c r="AZ1023"/>
    </row>
    <row r="1024" spans="52:52" x14ac:dyDescent="0.25">
      <c r="AZ1024"/>
    </row>
    <row r="1025" spans="52:52" x14ac:dyDescent="0.25">
      <c r="AZ1025"/>
    </row>
    <row r="1026" spans="52:52" x14ac:dyDescent="0.25">
      <c r="AZ1026"/>
    </row>
    <row r="1027" spans="52:52" x14ac:dyDescent="0.25">
      <c r="AZ1027"/>
    </row>
    <row r="1028" spans="52:52" x14ac:dyDescent="0.25">
      <c r="AZ1028"/>
    </row>
    <row r="1029" spans="52:52" x14ac:dyDescent="0.25">
      <c r="AZ1029"/>
    </row>
    <row r="1030" spans="52:52" x14ac:dyDescent="0.25">
      <c r="AZ1030"/>
    </row>
    <row r="1031" spans="52:52" x14ac:dyDescent="0.25">
      <c r="AZ1031"/>
    </row>
    <row r="1032" spans="52:52" x14ac:dyDescent="0.25">
      <c r="AZ1032"/>
    </row>
    <row r="1033" spans="52:52" x14ac:dyDescent="0.25">
      <c r="AZ1033"/>
    </row>
    <row r="1034" spans="52:52" x14ac:dyDescent="0.25">
      <c r="AZ1034"/>
    </row>
    <row r="1035" spans="52:52" x14ac:dyDescent="0.25">
      <c r="AZ1035"/>
    </row>
    <row r="1036" spans="52:52" x14ac:dyDescent="0.25">
      <c r="AZ1036"/>
    </row>
    <row r="1037" spans="52:52" x14ac:dyDescent="0.25">
      <c r="AZ1037"/>
    </row>
    <row r="1038" spans="52:52" x14ac:dyDescent="0.25">
      <c r="AZ1038"/>
    </row>
    <row r="1039" spans="52:52" x14ac:dyDescent="0.25">
      <c r="AZ1039"/>
    </row>
    <row r="1040" spans="52:52" x14ac:dyDescent="0.25">
      <c r="AZ1040"/>
    </row>
    <row r="1041" spans="52:52" x14ac:dyDescent="0.25">
      <c r="AZ1041"/>
    </row>
    <row r="1042" spans="52:52" x14ac:dyDescent="0.25">
      <c r="AZ1042"/>
    </row>
    <row r="1043" spans="52:52" x14ac:dyDescent="0.25">
      <c r="AZ1043"/>
    </row>
    <row r="1044" spans="52:52" x14ac:dyDescent="0.25">
      <c r="AZ1044"/>
    </row>
    <row r="1045" spans="52:52" x14ac:dyDescent="0.25">
      <c r="AZ1045"/>
    </row>
    <row r="1046" spans="52:52" x14ac:dyDescent="0.25">
      <c r="AZ1046"/>
    </row>
    <row r="1047" spans="52:52" x14ac:dyDescent="0.25">
      <c r="AZ1047"/>
    </row>
    <row r="1048" spans="52:52" x14ac:dyDescent="0.25">
      <c r="AZ1048"/>
    </row>
    <row r="1049" spans="52:52" x14ac:dyDescent="0.25">
      <c r="AZ1049"/>
    </row>
    <row r="1050" spans="52:52" x14ac:dyDescent="0.25">
      <c r="AZ1050"/>
    </row>
    <row r="1051" spans="52:52" x14ac:dyDescent="0.25">
      <c r="AZ1051"/>
    </row>
    <row r="1052" spans="52:52" x14ac:dyDescent="0.25">
      <c r="AZ1052"/>
    </row>
    <row r="1053" spans="52:52" x14ac:dyDescent="0.25">
      <c r="AZ1053"/>
    </row>
    <row r="1054" spans="52:52" x14ac:dyDescent="0.25">
      <c r="AZ1054"/>
    </row>
    <row r="1055" spans="52:52" x14ac:dyDescent="0.25">
      <c r="AZ1055"/>
    </row>
    <row r="1056" spans="52:52" x14ac:dyDescent="0.25">
      <c r="AZ1056"/>
    </row>
    <row r="1057" spans="52:52" x14ac:dyDescent="0.25">
      <c r="AZ1057"/>
    </row>
    <row r="1058" spans="52:52" x14ac:dyDescent="0.25">
      <c r="AZ1058"/>
    </row>
    <row r="1059" spans="52:52" x14ac:dyDescent="0.25">
      <c r="AZ1059"/>
    </row>
    <row r="1060" spans="52:52" x14ac:dyDescent="0.25">
      <c r="AZ1060"/>
    </row>
    <row r="1061" spans="52:52" x14ac:dyDescent="0.25">
      <c r="AZ1061"/>
    </row>
    <row r="1062" spans="52:52" x14ac:dyDescent="0.25">
      <c r="AZ1062"/>
    </row>
    <row r="1063" spans="52:52" x14ac:dyDescent="0.25">
      <c r="AZ1063"/>
    </row>
    <row r="1064" spans="52:52" x14ac:dyDescent="0.25">
      <c r="AZ1064"/>
    </row>
    <row r="1065" spans="52:52" x14ac:dyDescent="0.25">
      <c r="AZ1065"/>
    </row>
    <row r="1066" spans="52:52" x14ac:dyDescent="0.25">
      <c r="AZ1066"/>
    </row>
    <row r="1067" spans="52:52" x14ac:dyDescent="0.25">
      <c r="AZ1067"/>
    </row>
    <row r="1068" spans="52:52" x14ac:dyDescent="0.25">
      <c r="AZ1068"/>
    </row>
    <row r="1069" spans="52:52" x14ac:dyDescent="0.25">
      <c r="AZ1069"/>
    </row>
    <row r="1070" spans="52:52" x14ac:dyDescent="0.25">
      <c r="AZ1070"/>
    </row>
  </sheetData>
  <dataConsolidate/>
  <customSheetViews>
    <customSheetView guid="{C9CC48FB-A609-4E19-9673-B07C8A078FBC}" scale="130" showGridLines="0">
      <pane ySplit="8" topLeftCell="A9" activePane="bottomLeft" state="frozen"/>
      <selection pane="bottomLeft" activeCell="AS336" sqref="AS336:AZ336"/>
    </customSheetView>
  </customSheetViews>
  <mergeCells count="459">
    <mergeCell ref="D84:AG84"/>
    <mergeCell ref="AJ229:AQ229"/>
    <mergeCell ref="AJ231:AQ231"/>
    <mergeCell ref="AJ233:AQ233"/>
    <mergeCell ref="AS229:AZ229"/>
    <mergeCell ref="AS231:AZ231"/>
    <mergeCell ref="AS233:AZ233"/>
    <mergeCell ref="AS190:AZ190"/>
    <mergeCell ref="AJ160:AQ160"/>
    <mergeCell ref="AS160:AZ160"/>
    <mergeCell ref="AJ161:AQ161"/>
    <mergeCell ref="AS161:AZ161"/>
    <mergeCell ref="AJ139:AQ139"/>
    <mergeCell ref="AS139:AZ139"/>
    <mergeCell ref="AS167:AZ167"/>
    <mergeCell ref="AS177:AZ177"/>
    <mergeCell ref="AJ183:AQ183"/>
    <mergeCell ref="AS178:AZ178"/>
    <mergeCell ref="AJ173:AQ173"/>
    <mergeCell ref="AJ182:AQ182"/>
    <mergeCell ref="AS180:AZ180"/>
    <mergeCell ref="AS225:AZ225"/>
    <mergeCell ref="AJ225:AQ225"/>
    <mergeCell ref="AS199:AZ199"/>
    <mergeCell ref="AT4:AZ4"/>
    <mergeCell ref="D90:J90"/>
    <mergeCell ref="AJ94:AQ94"/>
    <mergeCell ref="AS94:AZ94"/>
    <mergeCell ref="AJ97:AQ97"/>
    <mergeCell ref="AS97:AZ97"/>
    <mergeCell ref="AJ138:AQ138"/>
    <mergeCell ref="AS138:AZ138"/>
    <mergeCell ref="AS104:AZ104"/>
    <mergeCell ref="AJ104:AQ104"/>
    <mergeCell ref="AS103:AZ103"/>
    <mergeCell ref="AJ103:AQ103"/>
    <mergeCell ref="D99:Y99"/>
    <mergeCell ref="AJ134:AQ134"/>
    <mergeCell ref="AS134:AZ134"/>
    <mergeCell ref="AJ137:AQ137"/>
    <mergeCell ref="AS137:AZ137"/>
    <mergeCell ref="D137:AH137"/>
    <mergeCell ref="AS46:AZ46"/>
    <mergeCell ref="AJ46:AQ46"/>
    <mergeCell ref="AS44:AZ44"/>
    <mergeCell ref="D97:AH97"/>
    <mergeCell ref="AJ28:AQ28"/>
    <mergeCell ref="AS33:AZ33"/>
    <mergeCell ref="AJ180:AQ180"/>
    <mergeCell ref="AS187:AZ187"/>
    <mergeCell ref="AJ187:AQ187"/>
    <mergeCell ref="AJ195:AQ195"/>
    <mergeCell ref="AS198:AZ198"/>
    <mergeCell ref="AJ198:AQ198"/>
    <mergeCell ref="AS204:AZ204"/>
    <mergeCell ref="AJ217:AQ217"/>
    <mergeCell ref="AS215:AZ215"/>
    <mergeCell ref="AJ215:AQ215"/>
    <mergeCell ref="AS213:AZ213"/>
    <mergeCell ref="AJ213:AQ213"/>
    <mergeCell ref="AJ193:AQ193"/>
    <mergeCell ref="AS181:AZ181"/>
    <mergeCell ref="AJ181:AQ181"/>
    <mergeCell ref="AJ186:AQ186"/>
    <mergeCell ref="AS186:AZ186"/>
    <mergeCell ref="AJ190:AQ190"/>
    <mergeCell ref="AJ211:AQ211"/>
    <mergeCell ref="AS211:AZ211"/>
    <mergeCell ref="AJ209:AQ209"/>
    <mergeCell ref="AS209:AZ209"/>
    <mergeCell ref="AS200:AZ200"/>
    <mergeCell ref="AS189:AZ189"/>
    <mergeCell ref="E4:Y4"/>
    <mergeCell ref="AH4:AN4"/>
    <mergeCell ref="AJ119:AQ119"/>
    <mergeCell ref="AS119:AZ119"/>
    <mergeCell ref="AJ120:AQ120"/>
    <mergeCell ref="AS120:AZ120"/>
    <mergeCell ref="AS25:AZ25"/>
    <mergeCell ref="AJ25:AQ25"/>
    <mergeCell ref="AS34:AZ34"/>
    <mergeCell ref="AJ34:AQ34"/>
    <mergeCell ref="AS32:AZ32"/>
    <mergeCell ref="AJ32:AQ32"/>
    <mergeCell ref="AS30:AZ30"/>
    <mergeCell ref="AS35:AZ35"/>
    <mergeCell ref="AS22:AZ22"/>
    <mergeCell ref="AJ35:AQ35"/>
    <mergeCell ref="AS36:AZ36"/>
    <mergeCell ref="AJ36:AQ36"/>
    <mergeCell ref="AS43:AZ43"/>
    <mergeCell ref="AJ22:AQ22"/>
    <mergeCell ref="AJ30:AQ30"/>
    <mergeCell ref="AS56:AZ56"/>
    <mergeCell ref="AJ56:AQ56"/>
    <mergeCell ref="AJ92:AQ92"/>
    <mergeCell ref="AJ235:AQ235"/>
    <mergeCell ref="AS235:AZ235"/>
    <mergeCell ref="AS228:AZ228"/>
    <mergeCell ref="AS224:AZ224"/>
    <mergeCell ref="AJ224:AQ224"/>
    <mergeCell ref="AS218:AZ218"/>
    <mergeCell ref="AJ227:AQ227"/>
    <mergeCell ref="AJ221:AQ221"/>
    <mergeCell ref="AS221:AZ221"/>
    <mergeCell ref="AS223:AZ223"/>
    <mergeCell ref="AJ223:AQ223"/>
    <mergeCell ref="AJ73:AQ73"/>
    <mergeCell ref="AJ159:AQ159"/>
    <mergeCell ref="AS129:AZ129"/>
    <mergeCell ref="AJ129:AQ129"/>
    <mergeCell ref="AS92:AZ92"/>
    <mergeCell ref="AJ105:AQ105"/>
    <mergeCell ref="AS105:AZ105"/>
    <mergeCell ref="AS154:AZ154"/>
    <mergeCell ref="AJ154:AQ154"/>
    <mergeCell ref="AS156:AZ156"/>
    <mergeCell ref="AS158:AZ158"/>
    <mergeCell ref="AS143:AZ143"/>
    <mergeCell ref="AJ143:AQ143"/>
    <mergeCell ref="AS141:AZ141"/>
    <mergeCell ref="AJ141:AQ141"/>
    <mergeCell ref="AS142:AZ142"/>
    <mergeCell ref="AJ107:AQ107"/>
    <mergeCell ref="AS121:AZ121"/>
    <mergeCell ref="AJ121:AQ121"/>
    <mergeCell ref="AS117:AZ117"/>
    <mergeCell ref="AS150:AZ150"/>
    <mergeCell ref="AJ150:AQ150"/>
    <mergeCell ref="AS148:AZ148"/>
    <mergeCell ref="AJ148:AQ148"/>
    <mergeCell ref="AS70:AZ70"/>
    <mergeCell ref="AJ70:AQ70"/>
    <mergeCell ref="AS60:AZ60"/>
    <mergeCell ref="AS68:AZ68"/>
    <mergeCell ref="AJ68:AQ68"/>
    <mergeCell ref="AS69:AZ69"/>
    <mergeCell ref="AJ69:AQ69"/>
    <mergeCell ref="AJ188:AQ188"/>
    <mergeCell ref="AS191:AZ191"/>
    <mergeCell ref="AJ191:AQ191"/>
    <mergeCell ref="AJ142:AQ142"/>
    <mergeCell ref="AS153:AZ153"/>
    <mergeCell ref="AJ153:AQ153"/>
    <mergeCell ref="AS127:AZ127"/>
    <mergeCell ref="AJ90:AQ90"/>
    <mergeCell ref="AJ63:AQ63"/>
    <mergeCell ref="AS90:AZ90"/>
    <mergeCell ref="AJ79:AQ79"/>
    <mergeCell ref="AS82:AZ82"/>
    <mergeCell ref="AJ82:AQ82"/>
    <mergeCell ref="AS78:AZ78"/>
    <mergeCell ref="AJ78:AQ78"/>
    <mergeCell ref="AJ127:AQ127"/>
    <mergeCell ref="AS107:AZ107"/>
    <mergeCell ref="AS23:AZ23"/>
    <mergeCell ref="AJ23:AQ23"/>
    <mergeCell ref="AJ33:AQ33"/>
    <mergeCell ref="AS39:AZ39"/>
    <mergeCell ref="AS42:AZ42"/>
    <mergeCell ref="AJ42:AQ42"/>
    <mergeCell ref="AJ39:AQ39"/>
    <mergeCell ref="AS61:AZ61"/>
    <mergeCell ref="AJ61:AQ61"/>
    <mergeCell ref="AS38:AZ38"/>
    <mergeCell ref="AJ38:AQ38"/>
    <mergeCell ref="AS40:AZ40"/>
    <mergeCell ref="AJ40:AQ40"/>
    <mergeCell ref="AJ43:AQ43"/>
    <mergeCell ref="AS55:AZ55"/>
    <mergeCell ref="AJ55:AQ55"/>
    <mergeCell ref="AS54:AZ54"/>
    <mergeCell ref="AJ54:AQ54"/>
    <mergeCell ref="AS31:AZ31"/>
    <mergeCell ref="AS28:AZ28"/>
    <mergeCell ref="AJ31:AQ31"/>
    <mergeCell ref="AS29:AZ29"/>
    <mergeCell ref="AJ29:AQ29"/>
    <mergeCell ref="AS24:AZ24"/>
    <mergeCell ref="AJ24:AQ24"/>
    <mergeCell ref="AJ184:AQ184"/>
    <mergeCell ref="AS182:AZ182"/>
    <mergeCell ref="AJ177:AQ177"/>
    <mergeCell ref="AS163:AZ163"/>
    <mergeCell ref="AJ163:AQ163"/>
    <mergeCell ref="AS174:AZ174"/>
    <mergeCell ref="AS183:AZ183"/>
    <mergeCell ref="AJ174:AQ174"/>
    <mergeCell ref="AS171:AZ171"/>
    <mergeCell ref="AJ171:AQ171"/>
    <mergeCell ref="AS57:AZ57"/>
    <mergeCell ref="AJ57:AQ57"/>
    <mergeCell ref="AS128:AZ128"/>
    <mergeCell ref="AS140:AZ140"/>
    <mergeCell ref="AJ140:AQ140"/>
    <mergeCell ref="AJ172:AQ172"/>
    <mergeCell ref="AS173:AZ173"/>
    <mergeCell ref="AJ156:AQ156"/>
    <mergeCell ref="AJ178:AQ178"/>
    <mergeCell ref="AS175:AZ175"/>
    <mergeCell ref="AS176:AZ176"/>
    <mergeCell ref="AJ176:AQ176"/>
    <mergeCell ref="AS159:AZ159"/>
    <mergeCell ref="AS151:AZ151"/>
    <mergeCell ref="AS145:AZ145"/>
    <mergeCell ref="AS53:AZ53"/>
    <mergeCell ref="AJ53:AQ53"/>
    <mergeCell ref="AS47:AZ47"/>
    <mergeCell ref="AJ52:AQ52"/>
    <mergeCell ref="AS52:AZ52"/>
    <mergeCell ref="AS71:AZ71"/>
    <mergeCell ref="AJ71:AQ71"/>
    <mergeCell ref="AS77:AZ77"/>
    <mergeCell ref="AJ77:AQ77"/>
    <mergeCell ref="AJ74:AQ74"/>
    <mergeCell ref="AS72:AZ72"/>
    <mergeCell ref="AJ72:AQ72"/>
    <mergeCell ref="AS75:AZ75"/>
    <mergeCell ref="AJ75:AQ75"/>
    <mergeCell ref="AS74:AZ74"/>
    <mergeCell ref="AS73:AZ73"/>
    <mergeCell ref="AS62:AZ62"/>
    <mergeCell ref="AJ62:AQ62"/>
    <mergeCell ref="AJ60:AQ60"/>
    <mergeCell ref="AS59:AZ59"/>
    <mergeCell ref="AJ59:AQ59"/>
    <mergeCell ref="AS64:AZ64"/>
    <mergeCell ref="AJ64:AQ64"/>
    <mergeCell ref="AS63:AZ63"/>
    <mergeCell ref="AS45:AZ45"/>
    <mergeCell ref="AJ45:AQ45"/>
    <mergeCell ref="AS41:AZ41"/>
    <mergeCell ref="AJ41:AQ41"/>
    <mergeCell ref="AS58:AZ58"/>
    <mergeCell ref="AJ58:AQ58"/>
    <mergeCell ref="AS37:AZ37"/>
    <mergeCell ref="AJ37:AQ37"/>
    <mergeCell ref="AJ44:AQ44"/>
    <mergeCell ref="AJ50:AQ50"/>
    <mergeCell ref="AS50:AZ50"/>
    <mergeCell ref="AJ48:AQ48"/>
    <mergeCell ref="AS48:AZ48"/>
    <mergeCell ref="AJ47:AQ47"/>
    <mergeCell ref="AJ8:AQ8"/>
    <mergeCell ref="AS8:AZ8"/>
    <mergeCell ref="AS21:AZ21"/>
    <mergeCell ref="AS9:AZ9"/>
    <mergeCell ref="AJ9:AQ9"/>
    <mergeCell ref="AS15:AZ15"/>
    <mergeCell ref="AJ15:AQ15"/>
    <mergeCell ref="AS11:AZ11"/>
    <mergeCell ref="AJ11:AQ11"/>
    <mergeCell ref="AS20:AZ20"/>
    <mergeCell ref="AJ20:AQ20"/>
    <mergeCell ref="AJ10:AQ10"/>
    <mergeCell ref="AS12:AZ12"/>
    <mergeCell ref="AJ13:AQ13"/>
    <mergeCell ref="AS13:AZ13"/>
    <mergeCell ref="AJ14:AQ14"/>
    <mergeCell ref="AS14:AZ14"/>
    <mergeCell ref="AJ12:AQ12"/>
    <mergeCell ref="AS10:AZ10"/>
    <mergeCell ref="AJ16:AQ16"/>
    <mergeCell ref="AS16:AZ16"/>
    <mergeCell ref="AJ21:AQ21"/>
    <mergeCell ref="AJ18:AQ18"/>
    <mergeCell ref="AS18:AZ18"/>
    <mergeCell ref="AJ252:AQ252"/>
    <mergeCell ref="AS250:AZ250"/>
    <mergeCell ref="AJ250:AQ250"/>
    <mergeCell ref="AS251:AZ251"/>
    <mergeCell ref="AJ251:AQ251"/>
    <mergeCell ref="AS265:AZ265"/>
    <mergeCell ref="AJ263:AQ263"/>
    <mergeCell ref="AS263:AZ263"/>
    <mergeCell ref="AJ264:AQ264"/>
    <mergeCell ref="AS264:AZ264"/>
    <mergeCell ref="AS261:AZ261"/>
    <mergeCell ref="AJ261:AQ261"/>
    <mergeCell ref="AS253:AZ253"/>
    <mergeCell ref="AJ248:AQ248"/>
    <mergeCell ref="AS246:AZ246"/>
    <mergeCell ref="AJ246:AQ246"/>
    <mergeCell ref="AS245:AZ245"/>
    <mergeCell ref="AJ245:AQ245"/>
    <mergeCell ref="AS249:AZ249"/>
    <mergeCell ref="AJ249:AQ249"/>
    <mergeCell ref="AS247:AZ247"/>
    <mergeCell ref="AJ247:AQ247"/>
    <mergeCell ref="AA277:AH277"/>
    <mergeCell ref="AJ279:AQ279"/>
    <mergeCell ref="AS279:AZ279"/>
    <mergeCell ref="AA279:AH279"/>
    <mergeCell ref="AS278:AZ278"/>
    <mergeCell ref="AJ278:AQ278"/>
    <mergeCell ref="AJ275:AQ275"/>
    <mergeCell ref="AS275:AZ275"/>
    <mergeCell ref="AJ273:AQ273"/>
    <mergeCell ref="AA275:AH275"/>
    <mergeCell ref="AJ277:AQ277"/>
    <mergeCell ref="AS277:AZ277"/>
    <mergeCell ref="AS274:AZ274"/>
    <mergeCell ref="AJ274:AQ274"/>
    <mergeCell ref="AA273:AH273"/>
    <mergeCell ref="AS273:AZ273"/>
    <mergeCell ref="AJ147:AQ147"/>
    <mergeCell ref="AJ151:AQ151"/>
    <mergeCell ref="AS266:AZ266"/>
    <mergeCell ref="AJ266:AQ266"/>
    <mergeCell ref="AS260:AZ260"/>
    <mergeCell ref="AJ260:AQ260"/>
    <mergeCell ref="AS243:AZ243"/>
    <mergeCell ref="AJ243:AQ243"/>
    <mergeCell ref="AS255:AZ255"/>
    <mergeCell ref="AJ255:AQ255"/>
    <mergeCell ref="AS259:AZ259"/>
    <mergeCell ref="AJ259:AQ259"/>
    <mergeCell ref="AS248:AZ248"/>
    <mergeCell ref="AJ254:AQ254"/>
    <mergeCell ref="AS252:AZ252"/>
    <mergeCell ref="AS166:AZ166"/>
    <mergeCell ref="AJ166:AQ166"/>
    <mergeCell ref="AS162:AZ162"/>
    <mergeCell ref="AJ162:AQ162"/>
    <mergeCell ref="AJ168:AQ168"/>
    <mergeCell ref="AS168:AZ168"/>
    <mergeCell ref="AS170:AZ170"/>
    <mergeCell ref="AJ170:AQ170"/>
    <mergeCell ref="AJ164:AQ164"/>
    <mergeCell ref="AA271:AZ271"/>
    <mergeCell ref="AJ257:AQ257"/>
    <mergeCell ref="AS257:AZ257"/>
    <mergeCell ref="AJ265:AQ265"/>
    <mergeCell ref="AJ253:AQ253"/>
    <mergeCell ref="AS254:AZ254"/>
    <mergeCell ref="D158:AH158"/>
    <mergeCell ref="D111:AE111"/>
    <mergeCell ref="AJ114:AQ114"/>
    <mergeCell ref="AJ189:AQ189"/>
    <mergeCell ref="AS219:AZ219"/>
    <mergeCell ref="AS197:AZ197"/>
    <mergeCell ref="AJ197:AQ197"/>
    <mergeCell ref="AS195:AZ195"/>
    <mergeCell ref="AJ202:AQ202"/>
    <mergeCell ref="AS196:AZ196"/>
    <mergeCell ref="AJ206:AQ206"/>
    <mergeCell ref="AJ167:AQ167"/>
    <mergeCell ref="AS179:AZ179"/>
    <mergeCell ref="AJ179:AQ179"/>
    <mergeCell ref="AJ185:AQ185"/>
    <mergeCell ref="AS185:AZ185"/>
    <mergeCell ref="AS184:AZ184"/>
    <mergeCell ref="AJ175:AQ175"/>
    <mergeCell ref="AS100:AZ100"/>
    <mergeCell ref="AJ155:AQ155"/>
    <mergeCell ref="AS155:AZ155"/>
    <mergeCell ref="AS101:AZ101"/>
    <mergeCell ref="AJ101:AQ101"/>
    <mergeCell ref="AS114:AZ114"/>
    <mergeCell ref="AS102:AZ102"/>
    <mergeCell ref="AJ102:AQ102"/>
    <mergeCell ref="AS149:AZ149"/>
    <mergeCell ref="AJ149:AQ149"/>
    <mergeCell ref="AS111:AZ111"/>
    <mergeCell ref="AJ100:AQ100"/>
    <mergeCell ref="AJ126:AQ126"/>
    <mergeCell ref="AS126:AZ126"/>
    <mergeCell ref="AJ111:AQ111"/>
    <mergeCell ref="AS116:AZ116"/>
    <mergeCell ref="AJ116:AQ116"/>
    <mergeCell ref="AS144:AZ144"/>
    <mergeCell ref="AJ144:AQ144"/>
    <mergeCell ref="AS152:AZ152"/>
    <mergeCell ref="AJ152:AQ152"/>
    <mergeCell ref="AJ145:AQ145"/>
    <mergeCell ref="AS147:AZ147"/>
    <mergeCell ref="AS113:AZ113"/>
    <mergeCell ref="AJ7:AQ7"/>
    <mergeCell ref="AS6:AZ6"/>
    <mergeCell ref="AS7:AZ7"/>
    <mergeCell ref="AJ6:AQ6"/>
    <mergeCell ref="AS99:AZ99"/>
    <mergeCell ref="AJ99:AQ99"/>
    <mergeCell ref="D20:AE20"/>
    <mergeCell ref="AJ26:AQ26"/>
    <mergeCell ref="AS26:AZ26"/>
    <mergeCell ref="AJ84:AQ84"/>
    <mergeCell ref="AS88:AZ88"/>
    <mergeCell ref="AS76:AZ76"/>
    <mergeCell ref="AJ76:AQ76"/>
    <mergeCell ref="AS81:AZ81"/>
    <mergeCell ref="AJ81:AQ81"/>
    <mergeCell ref="AS80:AZ80"/>
    <mergeCell ref="AJ80:AQ80"/>
    <mergeCell ref="AS86:AZ86"/>
    <mergeCell ref="AJ86:AQ86"/>
    <mergeCell ref="AJ88:AQ88"/>
    <mergeCell ref="AS83:AZ83"/>
    <mergeCell ref="AJ83:AQ83"/>
    <mergeCell ref="AS84:AZ84"/>
    <mergeCell ref="AS79:AZ79"/>
    <mergeCell ref="AS188:AZ188"/>
    <mergeCell ref="AS244:AZ244"/>
    <mergeCell ref="AJ244:AQ244"/>
    <mergeCell ref="AJ200:AQ200"/>
    <mergeCell ref="AS193:AZ193"/>
    <mergeCell ref="AS194:AZ194"/>
    <mergeCell ref="AS206:AZ206"/>
    <mergeCell ref="AJ204:AQ204"/>
    <mergeCell ref="AJ194:AQ194"/>
    <mergeCell ref="AJ196:AQ196"/>
    <mergeCell ref="AS239:AZ239"/>
    <mergeCell ref="AJ239:AQ239"/>
    <mergeCell ref="AJ219:AQ219"/>
    <mergeCell ref="AS217:AZ217"/>
    <mergeCell ref="AS227:AZ227"/>
    <mergeCell ref="AJ199:AQ199"/>
    <mergeCell ref="AJ241:AQ241"/>
    <mergeCell ref="AS241:AZ241"/>
    <mergeCell ref="AJ236:AQ236"/>
    <mergeCell ref="AJ218:AQ218"/>
    <mergeCell ref="AS216:AZ216"/>
    <mergeCell ref="AJ216:AQ216"/>
    <mergeCell ref="AS214:AZ214"/>
    <mergeCell ref="AJ214:AQ214"/>
    <mergeCell ref="AS202:AZ202"/>
    <mergeCell ref="AS236:AZ236"/>
    <mergeCell ref="AJ228:AQ228"/>
    <mergeCell ref="AJ237:AQ237"/>
    <mergeCell ref="AS237:AZ237"/>
    <mergeCell ref="E119:AG119"/>
    <mergeCell ref="A134:AF134"/>
    <mergeCell ref="AJ130:AQ130"/>
    <mergeCell ref="AS130:AZ130"/>
    <mergeCell ref="AJ131:AQ131"/>
    <mergeCell ref="AS131:AZ131"/>
    <mergeCell ref="AS124:AZ124"/>
    <mergeCell ref="AJ124:AQ124"/>
    <mergeCell ref="AS132:AZ132"/>
    <mergeCell ref="AJ132:AQ132"/>
    <mergeCell ref="AJ128:AQ128"/>
    <mergeCell ref="AS133:AZ133"/>
    <mergeCell ref="AJ133:AQ133"/>
    <mergeCell ref="AS164:AZ164"/>
    <mergeCell ref="AJ165:AQ165"/>
    <mergeCell ref="AS165:AZ165"/>
    <mergeCell ref="AJ169:AQ169"/>
    <mergeCell ref="AS169:AZ169"/>
    <mergeCell ref="AS172:AZ172"/>
    <mergeCell ref="AJ113:AQ113"/>
    <mergeCell ref="AS112:AZ112"/>
    <mergeCell ref="AJ112:AQ112"/>
    <mergeCell ref="AJ117:AQ117"/>
    <mergeCell ref="AS122:AZ122"/>
    <mergeCell ref="AJ122:AQ122"/>
    <mergeCell ref="AS123:AZ123"/>
    <mergeCell ref="AJ123:AQ123"/>
    <mergeCell ref="AS118:AZ118"/>
    <mergeCell ref="AJ118:AQ118"/>
  </mergeCells>
  <dataValidations count="16">
    <dataValidation type="whole" errorStyle="warning" allowBlank="1" showInputMessage="1" showErrorMessage="1" errorTitle="Skeivt árstal" error="Tú kanst bert velja árstal millum 2000 og 2016_x000a_" sqref="AJ7:AQ7" xr:uid="{00000000-0002-0000-0000-000000000000}">
      <formula1>2000</formula1>
      <formula2>2025</formula2>
    </dataValidation>
    <dataValidation type="whole" allowBlank="1" showInputMessage="1" showErrorMessage="1" errorTitle="Villa íkomin." error="V-tal skeift intøppað." sqref="AT4:AZ4" xr:uid="{00000000-0002-0000-0000-000001000000}">
      <formula1>1</formula1>
      <formula2>999999</formula2>
    </dataValidation>
    <dataValidation type="whole" allowBlank="1" showErrorMessage="1" errorTitle="Villa íkomin" error="P-talið skal skrivast út í eitt._x000a_Dømi: 010170012" sqref="AH4:AN4" xr:uid="{00000000-0002-0000-0000-000002000000}">
      <formula1>10100000</formula1>
      <formula2>311299999</formula2>
    </dataValidation>
    <dataValidation type="whole" errorStyle="warning" operator="lessThan" allowBlank="1" showInputMessage="1" showErrorMessage="1" errorTitle="Skeivt árstal" error="_x000a_" promptTitle="Áset rætt árstal" sqref="AS7:AZ7" xr:uid="{00000000-0002-0000-0000-000003000000}">
      <formula1>AJ7</formula1>
    </dataValidation>
    <dataValidation type="decimal" allowBlank="1" showInputMessage="1" showErrorMessage="1" sqref="AJ94:AQ95" xr:uid="{00000000-0002-0000-0000-000004000000}">
      <formula1>0</formula1>
      <formula2>100</formula2>
    </dataValidation>
    <dataValidation type="decimal" operator="greaterThan" showInputMessage="1" showErrorMessage="1" sqref="AJ97:AQ97" xr:uid="{00000000-0002-0000-0000-000005000000}">
      <formula1>0</formula1>
    </dataValidation>
    <dataValidation type="whole" allowBlank="1" showInputMessage="1" showErrorMessage="1" sqref="AA273:AH273 AJ273:AQ273 AS273:AZ273" xr:uid="{00000000-0002-0000-0000-000006000000}">
      <formula1>300000</formula1>
      <formula2>999999</formula2>
    </dataValidation>
    <dataValidation type="whole" operator="lessThanOrEqual" allowBlank="1" showInputMessage="1" showErrorMessage="1" sqref="AJ40:AQ40 AS40:AZ40" xr:uid="{00000000-0002-0000-0000-000007000000}">
      <formula1>AJ38</formula1>
    </dataValidation>
    <dataValidation type="decimal" operator="greaterThanOrEqual" allowBlank="1" showInputMessage="1" showErrorMessage="1" sqref="AJ12:AQ12 AS12:AZ12 AJ14:AQ14 AS14:AZ14 AJ20:AQ20 AS20:AZ20 AS38:AZ38 AS68:AZ68 AJ68:AQ68 AS233:AZ233 AS231:AZ231 AJ101:AQ101 AS101:AZ101 AJ103:AQ103 AS103:AZ103 AJ107:AQ107 AS107:AZ107 AS120:AZ120 AS122:AZ122 AS124:AZ124 AS126:AZ126 AS128:AZ128 AS130:AZ130 AS132:AZ132 AJ132:AQ132 AJ130:AQ130 AJ128:AQ128 AJ126:AQ126 AJ124:AQ124 AJ122:AQ122 AJ120:AQ120 AJ139:AQ139 AS139:AZ139 AS141:AZ141 AJ141:AQ141 AJ143:AQ143 AS143:AZ143 AS147:AZ147 AJ147:AQ147 AJ149:AQ149 AJ151:AQ151 AS151:AZ151 AS149:AZ149 AJ160:AQ160 AS160:AZ160 AS162:AZ162 AJ162:AQ162 AJ164:AQ164 AS164:AZ164 AS172:AZ172 AS174:AZ174 AJ174:AQ174 AJ172:AQ172 AJ184:AQ184 AS184:AZ184 AS186:AZ186 AJ186:AQ186 AJ190:AQ190 AS190:AZ190 AJ194:AQ194 AJ196:AQ196 AJ198:AQ198 AJ200:AQ200 AS200:AZ200 AS198:AZ198 AS196:AZ196 AS194:AZ194 AS277:AZ277 AJ275:AQ275 AS275:AZ275 AS279:AZ279 AJ223:AQ223 AJ225:AQ225 AJ227:AQ227 AJ235:AQ235 AS235:AZ235 AS227:AZ227 AS225:AZ225 AS223:AZ223 AJ245:AQ245 AS245:AZ245 AS247:AZ247 AJ247:AQ247 AJ255:AQ255 AS255:AZ255 AJ259:AQ259 AJ261:AQ261 AS261:AZ261 AS259:AZ259 AA275:AH275 AA277:AH277 AA279:AH279 AJ279:AQ279 AJ277:AQ277 AJ105:AQ105 AS105:AZ105 AJ229:AQ229 AJ231:AQ231 AJ233:AQ233 AS229:AZ229" xr:uid="{00000000-0002-0000-0000-000008000000}">
      <formula1>0</formula1>
    </dataValidation>
    <dataValidation type="decimal" operator="greaterThanOrEqual" allowBlank="1" showErrorMessage="1" sqref="AJ38:AQ38 AS36:AZ36 AJ36:AQ36 AJ34:AQ34 AS34:AZ34 AS32:AZ32 AJ32:AQ32 AJ30:AQ30 AS30:AZ30 AS28:AZ28 AJ28:AQ28 AJ26:AQ26 AS26:AZ26 AJ42:AQ42 AS42:AZ42 AJ46:AQ46 AS46:AZ46 AS78:AZ78 AJ54:AQ54 AJ56:AQ56 AJ58:AQ58 AJ60:AQ60 AS60:AZ60 AS58:AZ58 AS56:AZ56 AS54:AZ54 AJ78:AQ78 AJ80:AQ80 AJ82:AQ82 AJ84:AQ84 AS84:AZ84 AS82:AZ82 AS80:AZ80 AJ52:AQ52 AS52:AZ52 AJ50 AS50 AJ48 AS48" xr:uid="{00000000-0002-0000-0000-000009000000}">
      <formula1>0</formula1>
    </dataValidation>
    <dataValidation type="decimal" operator="lessThanOrEqual" allowBlank="1" showErrorMessage="1" sqref="AS44:AZ44 AJ44:AQ44" xr:uid="{00000000-0002-0000-0000-00000A000000}">
      <formula1>AJ42</formula1>
    </dataValidation>
    <dataValidation type="decimal" allowBlank="1" showInputMessage="1" showErrorMessage="1" sqref="AJ249:AQ249 AJ251:AQ251 AJ253:AQ253 AS253:AZ253 AS251:AZ251 AS249:AZ249" xr:uid="{00000000-0002-0000-0000-00000B000000}">
      <formula1>-9999999999999</formula1>
      <formula2>9999999999999</formula2>
    </dataValidation>
    <dataValidation type="whole" operator="greaterThanOrEqual" allowBlank="1" showInputMessage="1" showErrorMessage="1" sqref="AJ265:AQ265 AS265:AZ265" xr:uid="{00000000-0002-0000-0000-00000C000000}">
      <formula1>0</formula1>
    </dataValidation>
    <dataValidation type="decimal" allowBlank="1" showInputMessage="1" showErrorMessage="1" sqref="AJ213:AQ213 AJ215:AQ215 AJ217:AQ217 AS213:AZ213 AS215:AZ215 AS217:AZ217" xr:uid="{00000000-0002-0000-0000-00000D000000}">
      <formula1>-999999999</formula1>
      <formula2>999999999</formula2>
    </dataValidation>
    <dataValidation type="decimal" allowBlank="1" showInputMessage="1" showErrorMessage="1" sqref="AJ72:AQ72" xr:uid="{00000000-0002-0000-0000-00000E000000}">
      <formula1>-99999999</formula1>
      <formula2>999999999</formula2>
    </dataValidation>
    <dataValidation type="whole" allowBlank="1" showInputMessage="1" showErrorMessage="1" sqref="AS72:AZ72" xr:uid="{00000000-0002-0000-0000-00000F000000}">
      <formula1>-99999999</formula1>
      <formula2>999999999</formula2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horizontalDpi="300" verticalDpi="300" r:id="rId1"/>
  <headerFooter differentFirst="1">
    <oddHeader xml:space="preserve">&amp;CSKATTAROKNSKAPUR - landbúnaður
</oddHeader>
    <oddFooter>&amp;L&amp;"-,Fed"SR02  &amp;9 270416&amp;RSide &amp;P af &amp;N</oddFooter>
    <firstFooter>&amp;L&amp;"-,Fed"SR02 &amp;9 270416</firstFooter>
  </headerFooter>
  <rowBreaks count="3" manualBreakCount="3">
    <brk id="138" max="16383" man="1"/>
    <brk id="208" max="16383" man="1"/>
    <brk id="240" max="16383" man="1"/>
  </rowBreaks>
  <ignoredErrors>
    <ignoredError sqref="AJ92 AJ97 AS9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35</xdr:col>
                    <xdr:colOff>57150</xdr:colOff>
                    <xdr:row>110</xdr:row>
                    <xdr:rowOff>95250</xdr:rowOff>
                  </from>
                  <to>
                    <xdr:col>38</xdr:col>
                    <xdr:colOff>66675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39</xdr:col>
                    <xdr:colOff>95250</xdr:colOff>
                    <xdr:row>110</xdr:row>
                    <xdr:rowOff>95250</xdr:rowOff>
                  </from>
                  <to>
                    <xdr:col>42</xdr:col>
                    <xdr:colOff>28575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35</xdr:col>
                    <xdr:colOff>66675</xdr:colOff>
                    <xdr:row>112</xdr:row>
                    <xdr:rowOff>95250</xdr:rowOff>
                  </from>
                  <to>
                    <xdr:col>38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39</xdr:col>
                    <xdr:colOff>57150</xdr:colOff>
                    <xdr:row>112</xdr:row>
                    <xdr:rowOff>95250</xdr:rowOff>
                  </from>
                  <to>
                    <xdr:col>43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44</xdr:col>
                    <xdr:colOff>19050</xdr:colOff>
                    <xdr:row>110</xdr:row>
                    <xdr:rowOff>95250</xdr:rowOff>
                  </from>
                  <to>
                    <xdr:col>47</xdr:col>
                    <xdr:colOff>57150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48</xdr:col>
                    <xdr:colOff>19050</xdr:colOff>
                    <xdr:row>110</xdr:row>
                    <xdr:rowOff>76200</xdr:rowOff>
                  </from>
                  <to>
                    <xdr:col>52</xdr:col>
                    <xdr:colOff>57150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44</xdr:col>
                    <xdr:colOff>38100</xdr:colOff>
                    <xdr:row>112</xdr:row>
                    <xdr:rowOff>76200</xdr:rowOff>
                  </from>
                  <to>
                    <xdr:col>47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48</xdr:col>
                    <xdr:colOff>28575</xdr:colOff>
                    <xdr:row>112</xdr:row>
                    <xdr:rowOff>95250</xdr:rowOff>
                  </from>
                  <to>
                    <xdr:col>52</xdr:col>
                    <xdr:colOff>57150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F23"/>
    </sheetView>
  </sheetViews>
  <sheetFormatPr defaultRowHeight="15" x14ac:dyDescent="0.25"/>
  <sheetData/>
  <customSheetViews>
    <customSheetView guid="{C9CC48FB-A609-4E19-9673-B07C8A078FBC}">
      <selection activeCell="A3" sqref="A3:F2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C9CC48FB-A609-4E19-9673-B07C8A078FBC}"/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Lisbeth Johanneson</cp:lastModifiedBy>
  <cp:lastPrinted>2018-03-01T13:08:46Z</cp:lastPrinted>
  <dcterms:created xsi:type="dcterms:W3CDTF">2014-04-15T10:48:37Z</dcterms:created>
  <dcterms:modified xsi:type="dcterms:W3CDTF">2023-03-08T15:06:50Z</dcterms:modified>
</cp:coreProperties>
</file>