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n32317\Desktop\roknskaparleistur\"/>
    </mc:Choice>
  </mc:AlternateContent>
  <xr:revisionPtr revIDLastSave="0" documentId="13_ncr:1_{2B4E2B5F-F3CD-494A-BE14-1C6A46C29F14}" xr6:coauthVersionLast="45" xr6:coauthVersionMax="45" xr10:uidLastSave="{00000000-0000-0000-0000-000000000000}"/>
  <workbookProtection workbookAlgorithmName="SHA-512" workbookHashValue="qi080Z13IeK7AByaiGuge+jxzCmT9VBqdbeinA1jCWdqt3wyIoGSvffGq0nKMv3PfCWNLZXTtdSfWhX+gHIM3A==" workbookSaltValue="1O4g7scwHc3fyn02yfDEWw==" workbookSpinCount="100000" lockStructure="1"/>
  <bookViews>
    <workbookView xWindow="-289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'Ark1'!$A$1:$AZ$245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77" i="1" l="1"/>
  <c r="AJ177" i="1"/>
  <c r="AS84" i="1" l="1"/>
  <c r="AJ84" i="1"/>
  <c r="AS56" i="1" l="1"/>
  <c r="AJ56" i="1"/>
  <c r="AS179" i="1" l="1"/>
  <c r="AJ179" i="1"/>
  <c r="AS213" i="1" l="1"/>
  <c r="AJ213" i="1"/>
  <c r="AJ18" i="1" l="1"/>
  <c r="AJ58" i="1" l="1"/>
  <c r="AJ66" i="1" s="1"/>
  <c r="AJ86" i="1" s="1"/>
  <c r="AS207" i="1"/>
  <c r="AJ207" i="1"/>
  <c r="AJ221" i="1" l="1"/>
  <c r="AJ193" i="1"/>
  <c r="AJ209" i="1" s="1"/>
  <c r="AS155" i="1" l="1"/>
  <c r="AS163" i="1" s="1"/>
  <c r="AS165" i="1" s="1"/>
  <c r="AJ155" i="1"/>
  <c r="AJ163" i="1" s="1"/>
  <c r="AJ165" i="1" s="1"/>
  <c r="AJ181" i="1" l="1"/>
  <c r="AS181" i="1"/>
  <c r="AS18" i="1" l="1"/>
  <c r="AS58" i="1" s="1"/>
  <c r="AS66" i="1" s="1"/>
  <c r="AS221" i="1" l="1"/>
  <c r="AS193" i="1" l="1"/>
  <c r="AS209" i="1" s="1"/>
  <c r="AS86" i="1" l="1"/>
  <c r="AS90" i="1" s="1"/>
  <c r="AJ9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Skarpheðinn Njálsson</author>
    <author>Sjúrður Gullbein</author>
  </authors>
  <commentList>
    <comment ref="AJ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Áset roknskaparár
</t>
        </r>
      </text>
    </comment>
    <comment ref="AS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Áset roknskaparár
</t>
        </r>
      </text>
    </comment>
    <comment ref="AJ14" authorId="1" shapeId="0" xr:uid="{00000000-0006-0000-0000-000003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S14" authorId="1" shapeId="0" xr:uid="{00000000-0006-0000-0000-000004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J16" authorId="1" shapeId="0" xr:uid="{00000000-0006-0000-0000-000005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S16" authorId="1" shapeId="0" xr:uid="{00000000-0006-0000-0000-000006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J88" authorId="0" shapeId="0" xr:uid="{00000000-0006-0000-0000-000007000000}">
      <text>
        <r>
          <rPr>
            <sz val="9"/>
            <color indexed="81"/>
            <rFont val="Tahoma"/>
            <family val="2"/>
          </rPr>
          <t>Partur í íognarfelagi kann í mesta lagi vera 100 %</t>
        </r>
      </text>
    </comment>
    <comment ref="AS88" authorId="0" shapeId="0" xr:uid="{00000000-0006-0000-0000-000008000000}">
      <text>
        <r>
          <rPr>
            <sz val="9"/>
            <color indexed="81"/>
            <rFont val="Tahoma"/>
            <family val="2"/>
          </rPr>
          <t>Partur í íognarfelagi kann í mesta lagi vera 100 %</t>
        </r>
      </text>
    </comment>
    <comment ref="A90" authorId="2" shapeId="0" xr:uid="{766B6F67-4EF7-46DB-994D-0DC63F6B18F8}">
      <text>
        <r>
          <rPr>
            <sz val="9"/>
            <color indexed="81"/>
            <rFont val="Tahoma"/>
            <family val="2"/>
          </rPr>
          <t>Hesin teigur skal bert nýtast, um talan er um íognarfelag.</t>
        </r>
      </text>
    </comment>
    <comment ref="AJ111" authorId="0" shapeId="0" xr:uid="{00000000-0006-0000-0000-00000A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11" authorId="0" shapeId="0" xr:uid="{00000000-0006-0000-0000-00000B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127" authorId="0" shapeId="0" xr:uid="{00000000-0006-0000-0000-00000C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27" authorId="0" shapeId="0" xr:uid="{00000000-0006-0000-0000-00000D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141" authorId="0" shapeId="0" xr:uid="{00000000-0006-0000-0000-00000E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41" authorId="0" shapeId="0" xr:uid="{00000000-0006-0000-0000-00000F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D147" authorId="0" shapeId="0" xr:uid="{00000000-0006-0000-0000-000010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J153" authorId="0" shapeId="0" xr:uid="{00000000-0006-0000-0000-000011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S153" authorId="0" shapeId="0" xr:uid="{00000000-0006-0000-0000-000012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J159" authorId="0" shapeId="0" xr:uid="{00000000-0006-0000-0000-000013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59" authorId="0" shapeId="0" xr:uid="{00000000-0006-0000-0000-000014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161" authorId="0" shapeId="0" xr:uid="{00000000-0006-0000-0000-000015000000}">
      <text>
        <r>
          <rPr>
            <sz val="9"/>
            <color indexed="81"/>
            <rFont val="Tahoma"/>
            <family val="2"/>
          </rPr>
          <t>Vinningur skal prístalsviðgerast. Sí § 25, stk. 3, í avskrivingarlógini og rundskriv nr. 10 frá 1992.</t>
        </r>
      </text>
    </comment>
    <comment ref="AS161" authorId="0" shapeId="0" xr:uid="{00000000-0006-0000-0000-000016000000}">
      <text>
        <r>
          <rPr>
            <sz val="9"/>
            <color indexed="81"/>
            <rFont val="Tahoma"/>
            <family val="2"/>
          </rPr>
          <t>Vinningur skal prístalsviðgerast. Sí § 25, stk. 3, í avskrivingarlógini og rundskriv nr. 10 frá 1992.</t>
        </r>
      </text>
    </comment>
    <comment ref="AJ189" authorId="0" shapeId="0" xr:uid="{00000000-0006-0000-0000-000017000000}">
      <text>
        <r>
          <rPr>
            <b/>
            <sz val="9"/>
            <color indexed="81"/>
            <rFont val="THa"/>
          </rPr>
          <t xml:space="preserve">Gev gætur:
</t>
        </r>
        <r>
          <rPr>
            <sz val="9"/>
            <color indexed="81"/>
            <rFont val="THa"/>
          </rPr>
          <t>Henda upphædd kann vera bæði "-" og "+". Er hon minus, skalt tú seta minus framman fyri upphæddina, tá tú setur hana í teigin.</t>
        </r>
      </text>
    </comment>
    <comment ref="AS18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191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S19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195" authorId="0" shapeId="0" xr:uid="{00000000-0006-0000-0000-00001B000000}">
      <text>
        <r>
          <rPr>
            <sz val="9"/>
            <color indexed="81"/>
            <rFont val="Tahoma"/>
            <family val="2"/>
          </rPr>
          <t>Partur í íognarfelagi kann í mesta lagi vera 100 %</t>
        </r>
      </text>
    </comment>
    <comment ref="AS195" authorId="0" shapeId="0" xr:uid="{00000000-0006-0000-0000-00001C000000}">
      <text>
        <r>
          <rPr>
            <sz val="9"/>
            <color indexed="81"/>
            <rFont val="Tahoma"/>
            <family val="2"/>
          </rPr>
          <t>Partur í íognarfelagi kann í mesta lagi vera 100 %</t>
        </r>
      </text>
    </comment>
    <comment ref="AJ21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S21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J21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S219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A237" authorId="2" shapeId="0" xr:uid="{923F822C-AFB1-4A31-AC47-19263CEB5D9E}">
      <text>
        <r>
          <rPr>
            <sz val="9"/>
            <color indexed="81"/>
            <rFont val="Tahoma"/>
            <family val="2"/>
          </rPr>
          <t>Skriva sekssiffrað v-tal í henda teig.</t>
        </r>
      </text>
    </comment>
    <comment ref="AA239" authorId="2" shapeId="0" xr:uid="{7AC97F20-F46B-4113-99CE-0BFD0498707F}">
      <text>
        <r>
          <rPr>
            <sz val="9"/>
            <color indexed="81"/>
            <rFont val="Tahoma"/>
            <family val="2"/>
          </rPr>
          <t>Skriva sekssiffrað v-tal í henda teig.</t>
        </r>
      </text>
    </comment>
    <comment ref="AA241" authorId="2" shapeId="0" xr:uid="{8262C738-8951-4273-8A44-833E8A3E67C4}">
      <text>
        <r>
          <rPr>
            <sz val="9"/>
            <color indexed="81"/>
            <rFont val="Tahoma"/>
            <family val="2"/>
          </rPr>
          <t>Skriva sekssiffrað v-tal í henda teig.</t>
        </r>
      </text>
    </comment>
    <comment ref="AA243" authorId="2" shapeId="0" xr:uid="{F5355596-C2B2-47DF-866F-D40338AABEB3}">
      <text>
        <r>
          <rPr>
            <sz val="9"/>
            <color indexed="81"/>
            <rFont val="Tahoma"/>
            <family val="2"/>
          </rPr>
          <t>Skriva sekssiffrað v-tal í henda teig.</t>
        </r>
      </text>
    </comment>
  </commentList>
</comments>
</file>

<file path=xl/sharedStrings.xml><?xml version="1.0" encoding="utf-8"?>
<sst xmlns="http://schemas.openxmlformats.org/spreadsheetml/2006/main" count="137" uniqueCount="117">
  <si>
    <t>Undanfarna ár</t>
  </si>
  <si>
    <t>Kr.</t>
  </si>
  <si>
    <t>Trygging</t>
  </si>
  <si>
    <t>FÍGGJARSTØÐA</t>
  </si>
  <si>
    <t>Bankaskuld</t>
  </si>
  <si>
    <t>Telesamskifti (telefonútreiðslur)</t>
  </si>
  <si>
    <t>Eftirløn</t>
  </si>
  <si>
    <t>Annar starvsfólkakostnaður</t>
  </si>
  <si>
    <t>ÚRSLIT FRÁ VANLIGUM RAKSTRI</t>
  </si>
  <si>
    <t>Skattligar avskrivingar av rakstrartólum</t>
  </si>
  <si>
    <t>Skattligar avskrivingar av skipum</t>
  </si>
  <si>
    <t>Skattligar avskrivingar av bygningum til handverk og ídnað</t>
  </si>
  <si>
    <t>Skattligar avskrivingar av immateriellari ogn og goodwill</t>
  </si>
  <si>
    <t>Skattlig saldo við ársenda</t>
  </si>
  <si>
    <t>Tilgongd í árinum</t>
  </si>
  <si>
    <t>Frágongd í árinum</t>
  </si>
  <si>
    <t>Afturvunnar avskrivingar</t>
  </si>
  <si>
    <t>Tøkur peningur</t>
  </si>
  <si>
    <t>Eginogn primo</t>
  </si>
  <si>
    <t>Eginogn ultimo</t>
  </si>
  <si>
    <t xml:space="preserve">LØNARAVSTEMMAN </t>
  </si>
  <si>
    <t>(=)</t>
  </si>
  <si>
    <t>Onnur eftirløn</t>
  </si>
  <si>
    <t>ÚTREIÐSLUR</t>
  </si>
  <si>
    <t>SKATTLIGAR AVSKRIVINGAR</t>
  </si>
  <si>
    <t>Avskrivað í árinum</t>
  </si>
  <si>
    <t>Onnur skuld</t>
  </si>
  <si>
    <t>(+)</t>
  </si>
  <si>
    <t xml:space="preserve">(+/-) </t>
  </si>
  <si>
    <t>Sett í klassingargrunn</t>
  </si>
  <si>
    <t>Inntøkuførdur klassingargrunnur</t>
  </si>
  <si>
    <t>RAKSTRARROKNSKAPUR (Inntøkuuppgerð)</t>
  </si>
  <si>
    <t>privat nýtsla av telefon</t>
  </si>
  <si>
    <t>(-)</t>
  </si>
  <si>
    <t xml:space="preserve">privat nýtsla av bili </t>
  </si>
  <si>
    <t>Saldo við ársbyrjan</t>
  </si>
  <si>
    <t xml:space="preserve">Navn: </t>
  </si>
  <si>
    <t>Útreiðslur í alt</t>
  </si>
  <si>
    <t>AÐRAR UPPLÝSINGAR</t>
  </si>
  <si>
    <t>Skattligar avskrivingar í alt</t>
  </si>
  <si>
    <t>Nettoumsetningur í alt</t>
  </si>
  <si>
    <t>OGN:</t>
  </si>
  <si>
    <t>Skattlig saldo við ársenda fyri rakstrartól (kap. 1)</t>
  </si>
  <si>
    <t>Skattlig saldo fyri rakstrartól sambært kap. 1 í avskrivingarlógini:</t>
  </si>
  <si>
    <t>Skattlig saldo fyri skip sambært kap. 3 í avskrivingarlógini:</t>
  </si>
  <si>
    <t>Skattlig saldo við ársenda fyri skip (kap. 3)</t>
  </si>
  <si>
    <t>Skattlig saldo fyri bygningar sambært kap. 4 í avskrivingarlógini:</t>
  </si>
  <si>
    <t>STØÐISOGN Í ALT</t>
  </si>
  <si>
    <t>OGN Í UMFERÐ:</t>
  </si>
  <si>
    <t>Útveganarupphædd</t>
  </si>
  <si>
    <t>Áður avskrivað</t>
  </si>
  <si>
    <t>Selt í árinum</t>
  </si>
  <si>
    <t>Óavskrivaður partur av bygningi</t>
  </si>
  <si>
    <t>Vinningur at skatta</t>
  </si>
  <si>
    <t>Áogn í alt</t>
  </si>
  <si>
    <t>OGN Í UMFERÐ Í ALT</t>
  </si>
  <si>
    <t>OGN Í ALT</t>
  </si>
  <si>
    <t>SKYLDUR:</t>
  </si>
  <si>
    <t>EGINOGN:</t>
  </si>
  <si>
    <t>Skuld í alt</t>
  </si>
  <si>
    <t>SKULD:</t>
  </si>
  <si>
    <t>SKYLDUR Í ALT</t>
  </si>
  <si>
    <t>%</t>
  </si>
  <si>
    <t>V-tal:</t>
  </si>
  <si>
    <t>P-tal:</t>
  </si>
  <si>
    <t>Ognarar</t>
  </si>
  <si>
    <t>Tal av starvsfólki</t>
  </si>
  <si>
    <t>Umsetningur</t>
  </si>
  <si>
    <t>Aðrar inntøkur</t>
  </si>
  <si>
    <t>Søluútreiðslur, landingarútreiðslur, agn og ísur</t>
  </si>
  <si>
    <t>Olja</t>
  </si>
  <si>
    <t>Havnargjald</t>
  </si>
  <si>
    <t>Umsiting av báti</t>
  </si>
  <si>
    <t>Bilútreiðslur</t>
  </si>
  <si>
    <t xml:space="preserve"> +/-</t>
  </si>
  <si>
    <t>Rentuútreiðslur</t>
  </si>
  <si>
    <t>Rentuinntøkur</t>
  </si>
  <si>
    <t xml:space="preserve">Serligur postur </t>
  </si>
  <si>
    <t>Fiskireiðskapur</t>
  </si>
  <si>
    <t>El</t>
  </si>
  <si>
    <t>V-tal</t>
  </si>
  <si>
    <t>Lønir</t>
  </si>
  <si>
    <t>Aðrar útreiðslur</t>
  </si>
  <si>
    <t>Roknskaparleistur fyri útróður</t>
  </si>
  <si>
    <t>Onnur áogn</t>
  </si>
  <si>
    <t>Áogn mvg</t>
  </si>
  <si>
    <t>Verandi ár</t>
  </si>
  <si>
    <t>Skyldig løn primo</t>
  </si>
  <si>
    <t>Skyldig løn ultimo</t>
  </si>
  <si>
    <t>Mvg-skyldig inntøka, søla í FØ</t>
  </si>
  <si>
    <t>Mvg-frí søla, avreiðingar</t>
  </si>
  <si>
    <t>Langtíðarleiga og operationell leasing</t>
  </si>
  <si>
    <t>Lønarknýttar útreiðslur (ALS, BAS, AM) lønjavningargrunnur</t>
  </si>
  <si>
    <t xml:space="preserve">ÁRSÚRSLIT ÁÐRENN AVSKRIVINGAR OG SKATT </t>
  </si>
  <si>
    <t>ÁRSÚRSLIT AT FLYTA TIL SJÁLVUPPGÁVUNA</t>
  </si>
  <si>
    <t>Ársúrslit</t>
  </si>
  <si>
    <t>PARTUR Í ÍOGNARFELAGI %</t>
  </si>
  <si>
    <t>TÍN PARTUR Í ÍOGNARFELAGI AT FLYTA Á SJÁLVUPPGÁVU</t>
  </si>
  <si>
    <t>Hevur góðkendur grannskoðari hjálpt við at gera upp skattskyldiga inntøku?</t>
  </si>
  <si>
    <t>Upplýs matrikkulnummar og útveganarár</t>
  </si>
  <si>
    <t>Skuldarar</t>
  </si>
  <si>
    <t>Aðrar reguleringar í eginognini</t>
  </si>
  <si>
    <t>Skuld mvg</t>
  </si>
  <si>
    <t>Løn sambært roknskapi</t>
  </si>
  <si>
    <t>Eftirløn sambært roknskapi</t>
  </si>
  <si>
    <t>Útgreining av lønum, fluttar um afturhaldsskipanina</t>
  </si>
  <si>
    <t>Lønir, fluttar um vanligt v-tal</t>
  </si>
  <si>
    <t>Eftirlønir, fluttar um vanligt v-tal</t>
  </si>
  <si>
    <t>Lønir, fluttar um sjóvinnu-v-tal</t>
  </si>
  <si>
    <t>Eftirlønir, fluttar um sjóvinnu-v-tal</t>
  </si>
  <si>
    <t>Skattligar avskrivingar av persónbilum</t>
  </si>
  <si>
    <t>IMMATERIELL STØÐISOGN:</t>
  </si>
  <si>
    <t>MATERIELL STØÐISOGN:</t>
  </si>
  <si>
    <t>MATERIELL STØÐISOGN Í ALT</t>
  </si>
  <si>
    <t>Løn/hýra</t>
  </si>
  <si>
    <t>Løn, flutt um afturhaldsskipanina (útgreining krevst)</t>
  </si>
  <si>
    <t>Eftirløn, flutt um afturhaldsskipanina (útgreining krevst)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</si>
</sst>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.00_ ;\-#,##0.00\ "/>
    <numFmt numFmtId="167" formatCode="#,##0_ ;\-#,##0\ 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9"/>
      <color indexed="81"/>
      <name val="THa"/>
    </font>
    <font>
      <sz val="9"/>
      <color indexed="81"/>
      <name val="TH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Alignment="1">
      <alignment horizontal="left" wrapText="1"/>
    </xf>
    <xf numFmtId="0" fontId="0" fillId="0" borderId="3" xfId="0" applyBorder="1"/>
    <xf numFmtId="0" fontId="1" fillId="0" borderId="5" xfId="0" applyFont="1" applyBorder="1"/>
    <xf numFmtId="0" fontId="0" fillId="0" borderId="5" xfId="0" applyBorder="1"/>
    <xf numFmtId="0" fontId="3" fillId="0" borderId="3" xfId="0" applyFont="1" applyBorder="1"/>
    <xf numFmtId="0" fontId="4" fillId="0" borderId="3" xfId="0" applyFont="1" applyBorder="1"/>
    <xf numFmtId="0" fontId="2" fillId="2" borderId="2" xfId="0" applyFont="1" applyFill="1" applyBorder="1"/>
    <xf numFmtId="0" fontId="0" fillId="2" borderId="2" xfId="0" applyFont="1" applyFill="1" applyBorder="1"/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2" xfId="0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/>
    <xf numFmtId="0" fontId="0" fillId="0" borderId="0" xfId="0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Protection="1"/>
    <xf numFmtId="0" fontId="2" fillId="2" borderId="0" xfId="0" applyFont="1" applyFill="1" applyBorder="1"/>
    <xf numFmtId="0" fontId="0" fillId="2" borderId="0" xfId="0" applyFont="1" applyFill="1" applyBorder="1"/>
    <xf numFmtId="0" fontId="0" fillId="0" borderId="9" xfId="0" applyBorder="1"/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1" fillId="0" borderId="5" xfId="0" applyFont="1" applyBorder="1"/>
    <xf numFmtId="0" fontId="1" fillId="0" borderId="0" xfId="0" applyFont="1" applyBorder="1"/>
    <xf numFmtId="0" fontId="1" fillId="0" borderId="10" xfId="0" applyFont="1" applyBorder="1"/>
    <xf numFmtId="0" fontId="0" fillId="0" borderId="10" xfId="0" applyBorder="1"/>
    <xf numFmtId="0" fontId="0" fillId="0" borderId="0" xfId="0" applyAlignment="1">
      <alignment horizontal="left" wrapText="1"/>
    </xf>
    <xf numFmtId="0" fontId="11" fillId="2" borderId="0" xfId="0" applyFont="1" applyFill="1" applyBorder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1" fillId="0" borderId="0" xfId="0" applyFont="1" applyFill="1" applyBorder="1"/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164" fontId="11" fillId="2" borderId="0" xfId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Protection="1"/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5" xfId="0" applyFont="1" applyBorder="1"/>
    <xf numFmtId="0" fontId="13" fillId="0" borderId="0" xfId="0" applyFont="1"/>
    <xf numFmtId="0" fontId="11" fillId="0" borderId="3" xfId="0" applyFont="1" applyBorder="1" applyAlignment="1">
      <alignment horizontal="right"/>
    </xf>
    <xf numFmtId="0" fontId="13" fillId="0" borderId="0" xfId="0" applyFont="1" applyBorder="1"/>
    <xf numFmtId="0" fontId="11" fillId="0" borderId="3" xfId="0" applyFont="1" applyBorder="1"/>
    <xf numFmtId="0" fontId="1" fillId="0" borderId="0" xfId="0" applyFont="1" applyFill="1"/>
    <xf numFmtId="0" fontId="0" fillId="0" borderId="0" xfId="0" applyFill="1" applyProtection="1"/>
    <xf numFmtId="166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>
      <alignment horizontal="right" vertical="center"/>
    </xf>
    <xf numFmtId="4" fontId="11" fillId="0" borderId="0" xfId="1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0" fillId="0" borderId="0" xfId="0" applyFont="1" applyFill="1" applyProtection="1"/>
    <xf numFmtId="166" fontId="11" fillId="0" borderId="0" xfId="1" applyNumberFormat="1" applyFont="1" applyFill="1" applyBorder="1" applyAlignment="1" applyProtection="1">
      <alignment horizontal="right"/>
    </xf>
    <xf numFmtId="0" fontId="0" fillId="0" borderId="0" xfId="0" applyBorder="1" applyAlignment="1"/>
    <xf numFmtId="1" fontId="11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 applyProtection="1">
      <alignment horizontal="center"/>
      <protection locked="0"/>
    </xf>
    <xf numFmtId="166" fontId="11" fillId="3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right"/>
    </xf>
    <xf numFmtId="9" fontId="11" fillId="3" borderId="0" xfId="2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right" vertical="center"/>
    </xf>
    <xf numFmtId="164" fontId="11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" fontId="11" fillId="3" borderId="0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</xf>
    <xf numFmtId="166" fontId="11" fillId="3" borderId="0" xfId="1" applyNumberFormat="1" applyFont="1" applyFill="1" applyBorder="1" applyAlignment="1" applyProtection="1">
      <alignment horizontal="right"/>
      <protection locked="0"/>
    </xf>
    <xf numFmtId="164" fontId="7" fillId="3" borderId="0" xfId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 vertical="center"/>
    </xf>
    <xf numFmtId="164" fontId="11" fillId="0" borderId="0" xfId="1" applyFont="1" applyFill="1" applyBorder="1" applyAlignment="1">
      <alignment horizontal="right"/>
    </xf>
    <xf numFmtId="164" fontId="11" fillId="3" borderId="0" xfId="1" applyFont="1" applyFill="1" applyBorder="1" applyAlignment="1" applyProtection="1">
      <alignment horizontal="right" vertical="center"/>
    </xf>
    <xf numFmtId="164" fontId="11" fillId="3" borderId="0" xfId="1" applyFont="1" applyFill="1" applyBorder="1" applyAlignment="1" applyProtection="1">
      <alignment horizontal="right" vertical="center"/>
      <protection locked="0"/>
    </xf>
    <xf numFmtId="164" fontId="11" fillId="0" borderId="0" xfId="1" applyFont="1" applyFill="1" applyBorder="1" applyAlignment="1">
      <alignment horizontal="right" vertical="center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5" xfId="0" applyFont="1" applyFill="1" applyBorder="1" applyAlignment="1" applyProtection="1">
      <alignment horizontal="right" vertic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 applyProtection="1">
      <alignment horizontal="right"/>
    </xf>
    <xf numFmtId="164" fontId="11" fillId="3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/>
    </xf>
    <xf numFmtId="167" fontId="11" fillId="3" borderId="0" xfId="1" applyNumberFormat="1" applyFont="1" applyFill="1" applyBorder="1" applyAlignment="1" applyProtection="1">
      <alignment horizontal="right" vertical="center"/>
      <protection locked="0"/>
    </xf>
    <xf numFmtId="49" fontId="11" fillId="3" borderId="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1" fontId="11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64" fontId="7" fillId="0" borderId="0" xfId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165" fontId="11" fillId="3" borderId="0" xfId="1" applyNumberFormat="1" applyFont="1" applyFill="1" applyBorder="1" applyAlignment="1" applyProtection="1">
      <alignment horizontal="right" vertical="center"/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52552</xdr:colOff>
      <xdr:row>0</xdr:row>
      <xdr:rowOff>0</xdr:rowOff>
    </xdr:from>
    <xdr:to>
      <xdr:col>50</xdr:col>
      <xdr:colOff>111952</xdr:colOff>
      <xdr:row>2</xdr:row>
      <xdr:rowOff>87895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2793" y="0"/>
          <a:ext cx="952500" cy="5280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94</xdr:row>
          <xdr:rowOff>85725</xdr:rowOff>
        </xdr:from>
        <xdr:to>
          <xdr:col>38</xdr:col>
          <xdr:colOff>66675</xdr:colOff>
          <xdr:row>95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94</xdr:row>
          <xdr:rowOff>85725</xdr:rowOff>
        </xdr:from>
        <xdr:to>
          <xdr:col>42</xdr:col>
          <xdr:colOff>28575</xdr:colOff>
          <xdr:row>95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94</xdr:row>
          <xdr:rowOff>85725</xdr:rowOff>
        </xdr:from>
        <xdr:to>
          <xdr:col>47</xdr:col>
          <xdr:colOff>57150</xdr:colOff>
          <xdr:row>95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94</xdr:row>
          <xdr:rowOff>76200</xdr:rowOff>
        </xdr:from>
        <xdr:to>
          <xdr:col>52</xdr:col>
          <xdr:colOff>47625</xdr:colOff>
          <xdr:row>95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832"/>
  <sheetViews>
    <sheetView showGridLines="0" tabSelected="1" zoomScaleNormal="100" zoomScaleSheetLayoutView="160" workbookViewId="0">
      <selection activeCell="E4" sqref="E4:Y4"/>
    </sheetView>
  </sheetViews>
  <sheetFormatPr defaultRowHeight="15"/>
  <cols>
    <col min="1" max="25" width="1.7109375" customWidth="1"/>
    <col min="26" max="27" width="1.7109375" hidden="1" customWidth="1"/>
    <col min="28" max="34" width="1.7109375" customWidth="1"/>
    <col min="35" max="35" width="2.5703125" customWidth="1"/>
    <col min="36" max="36" width="1.7109375" style="6" customWidth="1"/>
    <col min="37" max="51" width="1.7109375" customWidth="1"/>
    <col min="52" max="52" width="1.7109375" style="6" customWidth="1"/>
    <col min="53" max="55" width="1.7109375" customWidth="1"/>
  </cols>
  <sheetData>
    <row r="1" spans="1:53"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6"/>
    </row>
    <row r="2" spans="1:53" ht="19.5" thickBot="1">
      <c r="A2" s="18" t="s">
        <v>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6"/>
    </row>
    <row r="3" spans="1:53" s="4" customFormat="1" ht="19.5" thickTop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6"/>
    </row>
    <row r="4" spans="1:53" s="4" customFormat="1">
      <c r="A4" s="39" t="s">
        <v>36</v>
      </c>
      <c r="B4" s="39"/>
      <c r="C4" s="39"/>
      <c r="D4" s="3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6"/>
      <c r="AB4" s="6"/>
      <c r="AC4" s="4" t="s">
        <v>64</v>
      </c>
      <c r="AD4" s="6"/>
      <c r="AE4" s="6"/>
      <c r="AF4" s="6"/>
      <c r="AG4" s="138"/>
      <c r="AH4" s="138"/>
      <c r="AI4" s="138"/>
      <c r="AJ4" s="138"/>
      <c r="AK4" s="138"/>
      <c r="AL4" s="138"/>
      <c r="AM4" s="138"/>
      <c r="AN4" s="52"/>
      <c r="AO4" s="54" t="s">
        <v>63</v>
      </c>
      <c r="AP4" s="52"/>
      <c r="AQ4" s="52"/>
      <c r="AR4" s="52"/>
      <c r="AS4" s="137"/>
      <c r="AT4" s="137"/>
      <c r="AU4" s="137"/>
      <c r="AV4" s="137"/>
      <c r="AW4" s="137"/>
      <c r="AX4" s="137"/>
      <c r="AY4" s="137"/>
      <c r="AZ4" s="52"/>
      <c r="BA4" s="6"/>
    </row>
    <row r="5" spans="1:53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1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6"/>
    </row>
    <row r="6" spans="1:53" ht="17.25" customHeight="1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1" t="s">
        <v>86</v>
      </c>
      <c r="AK6" s="142"/>
      <c r="AL6" s="142"/>
      <c r="AM6" s="142"/>
      <c r="AN6" s="142"/>
      <c r="AO6" s="142"/>
      <c r="AP6" s="142"/>
      <c r="AQ6" s="143"/>
      <c r="AR6" s="13"/>
      <c r="AS6" s="31" t="s">
        <v>0</v>
      </c>
      <c r="AT6" s="32"/>
      <c r="AU6" s="32"/>
      <c r="AV6" s="32"/>
      <c r="AW6" s="32"/>
      <c r="AX6" s="32"/>
      <c r="AY6" s="32"/>
      <c r="AZ6" s="33"/>
    </row>
    <row r="7" spans="1:53" s="4" customForma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33"/>
      <c r="AK7" s="134"/>
      <c r="AL7" s="134"/>
      <c r="AM7" s="134"/>
      <c r="AN7" s="134"/>
      <c r="AO7" s="134"/>
      <c r="AP7" s="134"/>
      <c r="AQ7" s="135"/>
      <c r="AR7" s="40"/>
      <c r="AS7" s="133"/>
      <c r="AT7" s="134"/>
      <c r="AU7" s="134"/>
      <c r="AV7" s="134"/>
      <c r="AW7" s="134"/>
      <c r="AX7" s="134"/>
      <c r="AY7" s="134"/>
      <c r="AZ7" s="135"/>
    </row>
    <row r="8" spans="1:53">
      <c r="AB8" s="4"/>
      <c r="AJ8" s="129" t="s">
        <v>1</v>
      </c>
      <c r="AK8" s="129"/>
      <c r="AL8" s="129"/>
      <c r="AM8" s="129"/>
      <c r="AN8" s="129"/>
      <c r="AO8" s="129"/>
      <c r="AP8" s="129"/>
      <c r="AQ8" s="129"/>
      <c r="AR8" s="6"/>
      <c r="AS8" s="130" t="s">
        <v>1</v>
      </c>
      <c r="AT8" s="130"/>
      <c r="AU8" s="130"/>
      <c r="AV8" s="130"/>
      <c r="AW8" s="130"/>
      <c r="AX8" s="130"/>
      <c r="AY8" s="130"/>
      <c r="AZ8" s="130"/>
      <c r="BA8" s="6"/>
    </row>
    <row r="9" spans="1:53" s="4" customFormat="1" ht="3.75" customHeight="1">
      <c r="A9" s="5"/>
      <c r="AJ9" s="117"/>
      <c r="AK9" s="117"/>
      <c r="AL9" s="117"/>
      <c r="AM9" s="117"/>
      <c r="AN9" s="117"/>
      <c r="AO9" s="117"/>
      <c r="AP9" s="117"/>
      <c r="AQ9" s="117"/>
      <c r="AR9" s="6"/>
      <c r="AS9" s="139"/>
      <c r="AT9" s="139"/>
      <c r="AU9" s="139"/>
      <c r="AV9" s="139"/>
      <c r="AW9" s="139"/>
      <c r="AX9" s="139"/>
      <c r="AY9" s="139"/>
      <c r="AZ9" s="139"/>
      <c r="BA9" s="6"/>
    </row>
    <row r="10" spans="1:53">
      <c r="A10" s="5" t="s">
        <v>67</v>
      </c>
      <c r="C10" s="34"/>
      <c r="E10" s="1"/>
      <c r="F10" s="1"/>
      <c r="G10" s="1"/>
      <c r="H10" s="1"/>
      <c r="I10" s="1"/>
      <c r="J10" s="1"/>
      <c r="K10" s="1"/>
      <c r="L10" s="1"/>
      <c r="M10" s="1"/>
      <c r="AJ10" s="144"/>
      <c r="AK10" s="144"/>
      <c r="AL10" s="144"/>
      <c r="AM10" s="144"/>
      <c r="AN10" s="144"/>
      <c r="AO10" s="144"/>
      <c r="AP10" s="144"/>
      <c r="AQ10" s="144"/>
      <c r="AR10" s="36"/>
      <c r="AS10" s="140"/>
      <c r="AT10" s="140"/>
      <c r="AU10" s="140"/>
      <c r="AV10" s="140"/>
      <c r="AW10" s="140"/>
      <c r="AX10" s="140"/>
      <c r="AY10" s="140"/>
      <c r="AZ10" s="140"/>
      <c r="BA10" s="6"/>
    </row>
    <row r="11" spans="1:53" s="4" customFormat="1" ht="3.75" customHeight="1">
      <c r="D11" s="2"/>
      <c r="AJ11" s="132"/>
      <c r="AK11" s="132"/>
      <c r="AL11" s="132"/>
      <c r="AM11" s="132"/>
      <c r="AN11" s="132"/>
      <c r="AO11" s="132"/>
      <c r="AP11" s="132"/>
      <c r="AQ11" s="132"/>
      <c r="AR11" s="36"/>
      <c r="AS11" s="126"/>
      <c r="AT11" s="126"/>
      <c r="AU11" s="126"/>
      <c r="AV11" s="126"/>
      <c r="AW11" s="126"/>
      <c r="AX11" s="126"/>
      <c r="AY11" s="126"/>
      <c r="AZ11" s="126"/>
      <c r="BA11" s="6"/>
    </row>
    <row r="12" spans="1:53">
      <c r="A12" s="1"/>
      <c r="D12" s="1" t="s">
        <v>89</v>
      </c>
      <c r="E12" s="1"/>
      <c r="F12" s="1"/>
      <c r="G12" s="1"/>
      <c r="H12" s="1"/>
      <c r="I12" s="1"/>
      <c r="J12" s="1"/>
      <c r="K12" s="1"/>
      <c r="L12" s="1"/>
      <c r="M12" s="1"/>
      <c r="AJ12" s="95"/>
      <c r="AK12" s="95"/>
      <c r="AL12" s="95"/>
      <c r="AM12" s="95"/>
      <c r="AN12" s="95"/>
      <c r="AO12" s="95"/>
      <c r="AP12" s="95"/>
      <c r="AQ12" s="95"/>
      <c r="AR12" s="36"/>
      <c r="AS12" s="95"/>
      <c r="AT12" s="95"/>
      <c r="AU12" s="95"/>
      <c r="AV12" s="95"/>
      <c r="AW12" s="95"/>
      <c r="AX12" s="95"/>
      <c r="AY12" s="95"/>
      <c r="AZ12" s="95"/>
      <c r="BA12" s="6"/>
    </row>
    <row r="13" spans="1:53" s="4" customFormat="1" ht="3.75" customHeight="1">
      <c r="AJ13" s="97"/>
      <c r="AK13" s="97"/>
      <c r="AL13" s="97"/>
      <c r="AM13" s="97"/>
      <c r="AN13" s="97"/>
      <c r="AO13" s="97"/>
      <c r="AP13" s="97"/>
      <c r="AQ13" s="97"/>
      <c r="AR13" s="36"/>
      <c r="AS13" s="98"/>
      <c r="AT13" s="98"/>
      <c r="AU13" s="98"/>
      <c r="AV13" s="98"/>
      <c r="AW13" s="98"/>
      <c r="AX13" s="98"/>
      <c r="AY13" s="98"/>
      <c r="AZ13" s="98"/>
      <c r="BA13" s="6"/>
    </row>
    <row r="14" spans="1:53" s="4" customFormat="1">
      <c r="D14" s="2" t="s">
        <v>90</v>
      </c>
      <c r="AJ14" s="95"/>
      <c r="AK14" s="95"/>
      <c r="AL14" s="95"/>
      <c r="AM14" s="95"/>
      <c r="AN14" s="95"/>
      <c r="AO14" s="95"/>
      <c r="AP14" s="95"/>
      <c r="AQ14" s="95"/>
      <c r="AR14" s="36"/>
      <c r="AS14" s="95"/>
      <c r="AT14" s="95"/>
      <c r="AU14" s="95"/>
      <c r="AV14" s="95"/>
      <c r="AW14" s="95"/>
      <c r="AX14" s="95"/>
      <c r="AY14" s="95"/>
      <c r="AZ14" s="95"/>
      <c r="BA14" s="6"/>
    </row>
    <row r="15" spans="1:53" s="4" customFormat="1" ht="3.75" customHeight="1">
      <c r="D15" s="2"/>
      <c r="AJ15" s="58"/>
      <c r="AK15" s="58"/>
      <c r="AL15" s="58"/>
      <c r="AM15" s="58"/>
      <c r="AN15" s="58"/>
      <c r="AO15" s="58"/>
      <c r="AP15" s="58"/>
      <c r="AQ15" s="58"/>
      <c r="AR15" s="36"/>
      <c r="AS15" s="62"/>
      <c r="AT15" s="62"/>
      <c r="AU15" s="62"/>
      <c r="AV15" s="62"/>
      <c r="AW15" s="62"/>
      <c r="AX15" s="62"/>
      <c r="AY15" s="62"/>
      <c r="AZ15" s="62"/>
      <c r="BA15" s="6"/>
    </row>
    <row r="16" spans="1:53" s="4" customFormat="1" ht="14.25" customHeight="1">
      <c r="D16" s="136" t="s">
        <v>68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J16" s="95"/>
      <c r="AK16" s="95"/>
      <c r="AL16" s="95"/>
      <c r="AM16" s="95"/>
      <c r="AN16" s="95"/>
      <c r="AO16" s="95"/>
      <c r="AP16" s="95"/>
      <c r="AQ16" s="95"/>
      <c r="AR16" s="36"/>
      <c r="AS16" s="95"/>
      <c r="AT16" s="95"/>
      <c r="AU16" s="95"/>
      <c r="AV16" s="95"/>
      <c r="AW16" s="95"/>
      <c r="AX16" s="95"/>
      <c r="AY16" s="95"/>
      <c r="AZ16" s="95"/>
      <c r="BA16" s="6"/>
    </row>
    <row r="17" spans="1:69" s="4" customFormat="1" ht="3.75" customHeight="1">
      <c r="B17" s="2"/>
      <c r="AJ17" s="41"/>
      <c r="AK17" s="41"/>
      <c r="AL17" s="41"/>
      <c r="AM17" s="41"/>
      <c r="AN17" s="41"/>
      <c r="AO17" s="41"/>
      <c r="AP17" s="41"/>
      <c r="AQ17" s="41"/>
      <c r="AR17" s="36"/>
      <c r="AS17" s="63"/>
      <c r="AT17" s="63"/>
      <c r="AU17" s="63"/>
      <c r="AV17" s="57"/>
      <c r="AW17" s="63"/>
      <c r="AX17" s="63"/>
      <c r="AY17" s="63"/>
      <c r="AZ17" s="63"/>
      <c r="BA17" s="6"/>
    </row>
    <row r="18" spans="1:69" s="4" customFormat="1">
      <c r="A18" s="5"/>
      <c r="D18" s="5" t="s">
        <v>40</v>
      </c>
      <c r="AJ18" s="102">
        <f>SUM(AJ12,AJ14,AJ16)</f>
        <v>0</v>
      </c>
      <c r="AK18" s="102"/>
      <c r="AL18" s="102"/>
      <c r="AM18" s="102"/>
      <c r="AN18" s="102"/>
      <c r="AO18" s="102"/>
      <c r="AP18" s="102"/>
      <c r="AQ18" s="102"/>
      <c r="AR18" s="36"/>
      <c r="AS18" s="102">
        <f>SUM(AS12,AS14,AS16)</f>
        <v>0</v>
      </c>
      <c r="AT18" s="102"/>
      <c r="AU18" s="102"/>
      <c r="AV18" s="102"/>
      <c r="AW18" s="102"/>
      <c r="AX18" s="102"/>
      <c r="AY18" s="102"/>
      <c r="AZ18" s="102"/>
      <c r="BA18" s="6"/>
    </row>
    <row r="19" spans="1:69" s="4" customFormat="1" ht="3.75" customHeight="1">
      <c r="A19" s="5"/>
      <c r="AJ19" s="97"/>
      <c r="AK19" s="97"/>
      <c r="AL19" s="97"/>
      <c r="AM19" s="97"/>
      <c r="AN19" s="97"/>
      <c r="AO19" s="97"/>
      <c r="AP19" s="97"/>
      <c r="AQ19" s="97"/>
      <c r="AR19" s="36"/>
      <c r="AS19" s="98"/>
      <c r="AT19" s="98"/>
      <c r="AU19" s="98"/>
      <c r="AV19" s="98"/>
      <c r="AW19" s="98"/>
      <c r="AX19" s="98"/>
      <c r="AY19" s="98"/>
      <c r="AZ19" s="98"/>
      <c r="BA19" s="6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s="4" customFormat="1">
      <c r="A20" s="5" t="s">
        <v>23</v>
      </c>
      <c r="AJ20" s="131"/>
      <c r="AK20" s="131"/>
      <c r="AL20" s="131"/>
      <c r="AM20" s="131"/>
      <c r="AN20" s="131"/>
      <c r="AO20" s="131"/>
      <c r="AP20" s="131"/>
      <c r="AQ20" s="131"/>
      <c r="AR20" s="36"/>
      <c r="AS20" s="108"/>
      <c r="AT20" s="108"/>
      <c r="AU20" s="108"/>
      <c r="AV20" s="108"/>
      <c r="AW20" s="108"/>
      <c r="AX20" s="108"/>
      <c r="AY20" s="108"/>
      <c r="AZ20" s="108"/>
      <c r="BA20" s="6"/>
    </row>
    <row r="21" spans="1:69" s="4" customFormat="1" ht="3.75" customHeight="1">
      <c r="D21" s="2"/>
      <c r="AJ21" s="97"/>
      <c r="AK21" s="97"/>
      <c r="AL21" s="97"/>
      <c r="AM21" s="97"/>
      <c r="AN21" s="97"/>
      <c r="AO21" s="97"/>
      <c r="AP21" s="97"/>
      <c r="AQ21" s="97"/>
      <c r="AR21" s="36"/>
      <c r="AS21" s="98"/>
      <c r="AT21" s="98"/>
      <c r="AU21" s="98"/>
      <c r="AV21" s="98"/>
      <c r="AW21" s="98"/>
      <c r="AX21" s="98"/>
      <c r="AY21" s="98"/>
      <c r="AZ21" s="98"/>
      <c r="BA21" s="6"/>
    </row>
    <row r="22" spans="1:69">
      <c r="A22" s="1"/>
      <c r="D22" s="2" t="s">
        <v>69</v>
      </c>
      <c r="E22" s="1"/>
      <c r="F22" s="1"/>
      <c r="G22" s="1"/>
      <c r="H22" s="1"/>
      <c r="I22" s="1"/>
      <c r="J22" s="1"/>
      <c r="K22" s="1"/>
      <c r="L22" s="1"/>
      <c r="M22" s="1"/>
      <c r="AJ22" s="109"/>
      <c r="AK22" s="109"/>
      <c r="AL22" s="109"/>
      <c r="AM22" s="109"/>
      <c r="AN22" s="109"/>
      <c r="AO22" s="109"/>
      <c r="AP22" s="109"/>
      <c r="AQ22" s="109"/>
      <c r="AR22" s="36"/>
      <c r="AS22" s="109"/>
      <c r="AT22" s="109"/>
      <c r="AU22" s="109"/>
      <c r="AV22" s="109"/>
      <c r="AW22" s="109"/>
      <c r="AX22" s="109"/>
      <c r="AY22" s="109"/>
      <c r="AZ22" s="109"/>
      <c r="BA22" s="6"/>
    </row>
    <row r="23" spans="1:69" s="4" customFormat="1" ht="3.75" customHeight="1">
      <c r="A23" s="5"/>
      <c r="AJ23" s="97"/>
      <c r="AK23" s="97"/>
      <c r="AL23" s="97"/>
      <c r="AM23" s="97"/>
      <c r="AN23" s="97"/>
      <c r="AO23" s="97"/>
      <c r="AP23" s="97"/>
      <c r="AQ23" s="97"/>
      <c r="AR23" s="36"/>
      <c r="AS23" s="98"/>
      <c r="AT23" s="98"/>
      <c r="AU23" s="98"/>
      <c r="AV23" s="98"/>
      <c r="AW23" s="98"/>
      <c r="AX23" s="98"/>
      <c r="AY23" s="98"/>
      <c r="AZ23" s="98"/>
      <c r="BA23" s="6"/>
    </row>
    <row r="24" spans="1:69" s="4" customFormat="1">
      <c r="D24" s="2" t="s">
        <v>71</v>
      </c>
      <c r="AJ24" s="109"/>
      <c r="AK24" s="109"/>
      <c r="AL24" s="109"/>
      <c r="AM24" s="109"/>
      <c r="AN24" s="109"/>
      <c r="AO24" s="109"/>
      <c r="AP24" s="109"/>
      <c r="AQ24" s="109"/>
      <c r="AR24" s="36"/>
      <c r="AS24" s="109"/>
      <c r="AT24" s="109"/>
      <c r="AU24" s="109"/>
      <c r="AV24" s="109"/>
      <c r="AW24" s="109"/>
      <c r="AX24" s="109"/>
      <c r="AY24" s="109"/>
      <c r="AZ24" s="109"/>
      <c r="BA24" s="6"/>
    </row>
    <row r="25" spans="1:69" s="79" customFormat="1" ht="3.75" customHeight="1">
      <c r="D25" s="86"/>
      <c r="AJ25" s="87"/>
      <c r="AK25" s="87"/>
      <c r="AL25" s="87"/>
      <c r="AM25" s="87"/>
      <c r="AN25" s="87"/>
      <c r="AO25" s="87"/>
      <c r="AP25" s="87"/>
      <c r="AQ25" s="87"/>
      <c r="AR25" s="81"/>
      <c r="AS25" s="87"/>
      <c r="AT25" s="87"/>
      <c r="AU25" s="87"/>
      <c r="AV25" s="87"/>
      <c r="AW25" s="87"/>
      <c r="AX25" s="87"/>
      <c r="AY25" s="87"/>
      <c r="AZ25" s="87"/>
      <c r="BA25" s="82"/>
    </row>
    <row r="26" spans="1:69" s="4" customFormat="1">
      <c r="D26" s="2" t="s">
        <v>70</v>
      </c>
      <c r="AJ26" s="109"/>
      <c r="AK26" s="109"/>
      <c r="AL26" s="109"/>
      <c r="AM26" s="109"/>
      <c r="AN26" s="109"/>
      <c r="AO26" s="109"/>
      <c r="AP26" s="109"/>
      <c r="AQ26" s="109"/>
      <c r="AR26" s="36"/>
      <c r="AS26" s="109"/>
      <c r="AT26" s="109"/>
      <c r="AU26" s="109"/>
      <c r="AV26" s="109"/>
      <c r="AW26" s="109"/>
      <c r="AX26" s="109"/>
      <c r="AY26" s="109"/>
      <c r="AZ26" s="109"/>
      <c r="BA26" s="6"/>
    </row>
    <row r="27" spans="1:69" s="79" customFormat="1" ht="3.75" customHeight="1">
      <c r="D27" s="86"/>
      <c r="AJ27" s="87"/>
      <c r="AK27" s="87"/>
      <c r="AL27" s="87"/>
      <c r="AM27" s="87"/>
      <c r="AN27" s="87"/>
      <c r="AO27" s="87"/>
      <c r="AP27" s="87"/>
      <c r="AQ27" s="87"/>
      <c r="AR27" s="81"/>
      <c r="AS27" s="87"/>
      <c r="AT27" s="87"/>
      <c r="AU27" s="87"/>
      <c r="AV27" s="87"/>
      <c r="AW27" s="87"/>
      <c r="AX27" s="87"/>
      <c r="AY27" s="87"/>
      <c r="AZ27" s="87"/>
      <c r="BA27" s="82"/>
    </row>
    <row r="28" spans="1:69" s="4" customFormat="1">
      <c r="D28" s="2" t="s">
        <v>79</v>
      </c>
      <c r="AJ28" s="109"/>
      <c r="AK28" s="109"/>
      <c r="AL28" s="109"/>
      <c r="AM28" s="109"/>
      <c r="AN28" s="109"/>
      <c r="AO28" s="109"/>
      <c r="AP28" s="109"/>
      <c r="AQ28" s="109"/>
      <c r="AR28" s="36"/>
      <c r="AS28" s="109"/>
      <c r="AT28" s="109"/>
      <c r="AU28" s="109"/>
      <c r="AV28" s="109"/>
      <c r="AW28" s="109"/>
      <c r="AX28" s="109"/>
      <c r="AY28" s="109"/>
      <c r="AZ28" s="109"/>
      <c r="BA28" s="6"/>
    </row>
    <row r="29" spans="1:69" s="4" customFormat="1" ht="3.75" customHeight="1">
      <c r="D29" s="2"/>
      <c r="AJ29" s="97"/>
      <c r="AK29" s="97"/>
      <c r="AL29" s="97"/>
      <c r="AM29" s="97"/>
      <c r="AN29" s="97"/>
      <c r="AO29" s="97"/>
      <c r="AP29" s="97"/>
      <c r="AQ29" s="97"/>
      <c r="AR29" s="36"/>
      <c r="AS29" s="98"/>
      <c r="AT29" s="98"/>
      <c r="AU29" s="98"/>
      <c r="AV29" s="98"/>
      <c r="AW29" s="98"/>
      <c r="AX29" s="98"/>
      <c r="AY29" s="98"/>
      <c r="AZ29" s="98"/>
      <c r="BA29" s="6"/>
    </row>
    <row r="30" spans="1:69" s="4" customFormat="1">
      <c r="D30" s="2" t="s">
        <v>2</v>
      </c>
      <c r="AJ30" s="109"/>
      <c r="AK30" s="109"/>
      <c r="AL30" s="109"/>
      <c r="AM30" s="109"/>
      <c r="AN30" s="109"/>
      <c r="AO30" s="109"/>
      <c r="AP30" s="109"/>
      <c r="AQ30" s="109"/>
      <c r="AR30" s="36"/>
      <c r="AS30" s="109"/>
      <c r="AT30" s="109"/>
      <c r="AU30" s="109"/>
      <c r="AV30" s="109"/>
      <c r="AW30" s="109"/>
      <c r="AX30" s="109"/>
      <c r="AY30" s="109"/>
      <c r="AZ30" s="109"/>
      <c r="BA30" s="6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s="4" customFormat="1" ht="3.75" customHeight="1">
      <c r="D31" s="2"/>
      <c r="AJ31" s="97"/>
      <c r="AK31" s="97"/>
      <c r="AL31" s="97"/>
      <c r="AM31" s="97"/>
      <c r="AN31" s="97"/>
      <c r="AO31" s="97"/>
      <c r="AP31" s="97"/>
      <c r="AQ31" s="97"/>
      <c r="AR31" s="36"/>
      <c r="AS31" s="98"/>
      <c r="AT31" s="98"/>
      <c r="AU31" s="98"/>
      <c r="AV31" s="98"/>
      <c r="AW31" s="98"/>
      <c r="AX31" s="98"/>
      <c r="AY31" s="98"/>
      <c r="AZ31" s="98"/>
      <c r="BA31" s="6"/>
    </row>
    <row r="32" spans="1:69" s="4" customFormat="1">
      <c r="D32" s="2" t="s">
        <v>72</v>
      </c>
      <c r="AJ32" s="109"/>
      <c r="AK32" s="109"/>
      <c r="AL32" s="109"/>
      <c r="AM32" s="109"/>
      <c r="AN32" s="109"/>
      <c r="AO32" s="109"/>
      <c r="AP32" s="109"/>
      <c r="AQ32" s="109"/>
      <c r="AR32" s="36"/>
      <c r="AS32" s="109"/>
      <c r="AT32" s="109"/>
      <c r="AU32" s="109"/>
      <c r="AV32" s="109"/>
      <c r="AW32" s="109"/>
      <c r="AX32" s="109"/>
      <c r="AY32" s="109"/>
      <c r="AZ32" s="109"/>
      <c r="BA32" s="6"/>
    </row>
    <row r="33" spans="1:55" s="79" customFormat="1" ht="3.75" customHeight="1">
      <c r="D33" s="86"/>
      <c r="AJ33" s="87"/>
      <c r="AK33" s="87"/>
      <c r="AL33" s="87"/>
      <c r="AM33" s="87"/>
      <c r="AN33" s="87"/>
      <c r="AO33" s="87"/>
      <c r="AP33" s="87"/>
      <c r="AQ33" s="87"/>
      <c r="AR33" s="81"/>
      <c r="AS33" s="87"/>
      <c r="AT33" s="87"/>
      <c r="AU33" s="87"/>
      <c r="AV33" s="87"/>
      <c r="AW33" s="87"/>
      <c r="AX33" s="87"/>
      <c r="AY33" s="87"/>
      <c r="AZ33" s="87"/>
      <c r="BA33" s="82"/>
    </row>
    <row r="34" spans="1:55" s="4" customFormat="1">
      <c r="A34" s="5"/>
      <c r="D34" s="2" t="s">
        <v>78</v>
      </c>
      <c r="AJ34" s="95"/>
      <c r="AK34" s="95"/>
      <c r="AL34" s="95"/>
      <c r="AM34" s="95"/>
      <c r="AN34" s="95"/>
      <c r="AO34" s="95"/>
      <c r="AP34" s="95"/>
      <c r="AQ34" s="95"/>
      <c r="AR34" s="36"/>
      <c r="AS34" s="95"/>
      <c r="AT34" s="95"/>
      <c r="AU34" s="95"/>
      <c r="AV34" s="95"/>
      <c r="AW34" s="95"/>
      <c r="AX34" s="95"/>
      <c r="AY34" s="95"/>
      <c r="AZ34" s="95"/>
      <c r="BA34" s="6"/>
      <c r="BB34" s="6"/>
      <c r="BC34" s="6"/>
    </row>
    <row r="35" spans="1:55" s="79" customFormat="1" ht="3.75" customHeight="1">
      <c r="A35" s="85"/>
      <c r="D35" s="86"/>
      <c r="AJ35" s="80"/>
      <c r="AK35" s="80"/>
      <c r="AL35" s="80"/>
      <c r="AM35" s="80"/>
      <c r="AN35" s="80"/>
      <c r="AO35" s="80"/>
      <c r="AP35" s="80"/>
      <c r="AQ35" s="80"/>
      <c r="AR35" s="81"/>
      <c r="AS35" s="80"/>
      <c r="AT35" s="80"/>
      <c r="AU35" s="80"/>
      <c r="AV35" s="80"/>
      <c r="AW35" s="80"/>
      <c r="AX35" s="80"/>
      <c r="AY35" s="80"/>
      <c r="AZ35" s="80"/>
      <c r="BA35" s="82"/>
      <c r="BB35" s="82"/>
      <c r="BC35" s="82"/>
    </row>
    <row r="36" spans="1:55" s="4" customFormat="1">
      <c r="A36" s="5"/>
      <c r="D36" s="2" t="s">
        <v>5</v>
      </c>
      <c r="AJ36" s="109"/>
      <c r="AK36" s="109"/>
      <c r="AL36" s="109"/>
      <c r="AM36" s="109"/>
      <c r="AN36" s="109"/>
      <c r="AO36" s="109"/>
      <c r="AP36" s="109"/>
      <c r="AQ36" s="109"/>
      <c r="AR36" s="36"/>
      <c r="AS36" s="109"/>
      <c r="AT36" s="109"/>
      <c r="AU36" s="109"/>
      <c r="AV36" s="109"/>
      <c r="AW36" s="109"/>
      <c r="AX36" s="109"/>
      <c r="AY36" s="109"/>
      <c r="AZ36" s="109"/>
      <c r="BA36" s="6"/>
    </row>
    <row r="37" spans="1:55" s="4" customFormat="1" ht="3.75" customHeight="1">
      <c r="A37" s="5"/>
      <c r="D37" s="2"/>
      <c r="AJ37" s="97"/>
      <c r="AK37" s="97"/>
      <c r="AL37" s="97"/>
      <c r="AM37" s="97"/>
      <c r="AN37" s="97"/>
      <c r="AO37" s="97"/>
      <c r="AP37" s="97"/>
      <c r="AQ37" s="97"/>
      <c r="AR37" s="36"/>
      <c r="AS37" s="98"/>
      <c r="AT37" s="98"/>
      <c r="AU37" s="98"/>
      <c r="AV37" s="98"/>
      <c r="AW37" s="98"/>
      <c r="AX37" s="98"/>
      <c r="AY37" s="98"/>
      <c r="AZ37" s="98"/>
      <c r="BA37" s="6"/>
    </row>
    <row r="38" spans="1:55">
      <c r="D38" s="2" t="s">
        <v>33</v>
      </c>
      <c r="E38" s="1"/>
      <c r="F38" s="4" t="s">
        <v>32</v>
      </c>
      <c r="G38" s="1"/>
      <c r="H38" s="1"/>
      <c r="I38" s="1"/>
      <c r="J38" s="1"/>
      <c r="K38" s="3"/>
      <c r="L38" s="1"/>
      <c r="M38" s="1"/>
      <c r="AJ38" s="109"/>
      <c r="AK38" s="109"/>
      <c r="AL38" s="109"/>
      <c r="AM38" s="109"/>
      <c r="AN38" s="109"/>
      <c r="AO38" s="109"/>
      <c r="AP38" s="109"/>
      <c r="AQ38" s="109"/>
      <c r="AR38" s="36"/>
      <c r="AS38" s="109"/>
      <c r="AT38" s="109"/>
      <c r="AU38" s="109"/>
      <c r="AV38" s="109"/>
      <c r="AW38" s="109"/>
      <c r="AX38" s="109"/>
      <c r="AY38" s="109"/>
      <c r="AZ38" s="109"/>
      <c r="BA38" s="6"/>
    </row>
    <row r="39" spans="1:55" s="4" customFormat="1" ht="3.75" customHeight="1">
      <c r="D39" s="2"/>
      <c r="AJ39" s="97"/>
      <c r="AK39" s="97"/>
      <c r="AL39" s="97"/>
      <c r="AM39" s="97"/>
      <c r="AN39" s="97"/>
      <c r="AO39" s="97"/>
      <c r="AP39" s="97"/>
      <c r="AQ39" s="97"/>
      <c r="AR39" s="36"/>
      <c r="AS39" s="98"/>
      <c r="AT39" s="98"/>
      <c r="AU39" s="98"/>
      <c r="AV39" s="98"/>
      <c r="AW39" s="98"/>
      <c r="AX39" s="98"/>
      <c r="AY39" s="98"/>
      <c r="AZ39" s="98"/>
      <c r="BA39" s="6"/>
    </row>
    <row r="40" spans="1:55" s="4" customFormat="1">
      <c r="D40" s="2" t="s">
        <v>73</v>
      </c>
      <c r="AJ40" s="109"/>
      <c r="AK40" s="109"/>
      <c r="AL40" s="109"/>
      <c r="AM40" s="109"/>
      <c r="AN40" s="109"/>
      <c r="AO40" s="109"/>
      <c r="AP40" s="109"/>
      <c r="AQ40" s="109"/>
      <c r="AR40" s="36"/>
      <c r="AS40" s="109"/>
      <c r="AT40" s="109"/>
      <c r="AU40" s="109"/>
      <c r="AV40" s="109"/>
      <c r="AW40" s="109"/>
      <c r="AX40" s="109"/>
      <c r="AY40" s="109"/>
      <c r="AZ40" s="109"/>
      <c r="BA40" s="6"/>
    </row>
    <row r="41" spans="1:55" s="4" customFormat="1" ht="3.75" customHeight="1">
      <c r="D41" s="2"/>
      <c r="AJ41" s="70"/>
      <c r="AK41" s="70"/>
      <c r="AL41" s="70"/>
      <c r="AM41" s="70"/>
      <c r="AN41" s="70"/>
      <c r="AO41" s="70"/>
      <c r="AP41" s="70"/>
      <c r="AQ41" s="70"/>
      <c r="AR41" s="36"/>
      <c r="AS41" s="69"/>
      <c r="AT41" s="69"/>
      <c r="AU41" s="69"/>
      <c r="AV41" s="69"/>
      <c r="AW41" s="69"/>
      <c r="AX41" s="69"/>
      <c r="AY41" s="69"/>
      <c r="AZ41" s="69"/>
      <c r="BA41" s="6"/>
    </row>
    <row r="42" spans="1:55">
      <c r="A42" s="5"/>
      <c r="D42" s="2" t="s">
        <v>33</v>
      </c>
      <c r="E42" s="1"/>
      <c r="F42" s="4" t="s">
        <v>34</v>
      </c>
      <c r="G42" s="1"/>
      <c r="H42" s="1"/>
      <c r="I42" s="1"/>
      <c r="J42" s="1"/>
      <c r="K42" s="1"/>
      <c r="L42" s="1"/>
      <c r="M42" s="1"/>
      <c r="AJ42" s="109"/>
      <c r="AK42" s="109"/>
      <c r="AL42" s="109"/>
      <c r="AM42" s="109"/>
      <c r="AN42" s="109"/>
      <c r="AO42" s="109"/>
      <c r="AP42" s="109"/>
      <c r="AQ42" s="109"/>
      <c r="AR42" s="36"/>
      <c r="AS42" s="109"/>
      <c r="AT42" s="109"/>
      <c r="AU42" s="109"/>
      <c r="AV42" s="109"/>
      <c r="AW42" s="109"/>
      <c r="AX42" s="109"/>
      <c r="AY42" s="109"/>
      <c r="AZ42" s="109"/>
      <c r="BA42" s="6"/>
    </row>
    <row r="43" spans="1:55" s="4" customFormat="1" ht="3.75" customHeight="1">
      <c r="A43" s="5"/>
      <c r="D43" s="2"/>
      <c r="AJ43" s="97"/>
      <c r="AK43" s="97"/>
      <c r="AL43" s="97"/>
      <c r="AM43" s="97"/>
      <c r="AN43" s="97"/>
      <c r="AO43" s="97"/>
      <c r="AP43" s="97"/>
      <c r="AQ43" s="97"/>
      <c r="AR43" s="36"/>
      <c r="AS43" s="98"/>
      <c r="AT43" s="98"/>
      <c r="AU43" s="98"/>
      <c r="AV43" s="98"/>
      <c r="AW43" s="98"/>
      <c r="AX43" s="98"/>
      <c r="AY43" s="98"/>
      <c r="AZ43" s="98"/>
      <c r="BA43" s="6"/>
    </row>
    <row r="44" spans="1:55">
      <c r="A44" s="1"/>
      <c r="D44" s="2" t="s">
        <v>91</v>
      </c>
      <c r="E44" s="1"/>
      <c r="F44" s="1"/>
      <c r="G44" s="1"/>
      <c r="H44" s="1"/>
      <c r="I44" s="1"/>
      <c r="J44" s="1"/>
      <c r="K44" s="1"/>
      <c r="L44" s="1"/>
      <c r="M44" s="1"/>
      <c r="AJ44" s="109"/>
      <c r="AK44" s="109"/>
      <c r="AL44" s="109"/>
      <c r="AM44" s="109"/>
      <c r="AN44" s="109"/>
      <c r="AO44" s="109"/>
      <c r="AP44" s="109"/>
      <c r="AQ44" s="109"/>
      <c r="AR44" s="36"/>
      <c r="AS44" s="109"/>
      <c r="AT44" s="109"/>
      <c r="AU44" s="109"/>
      <c r="AV44" s="109"/>
      <c r="AW44" s="109"/>
      <c r="AX44" s="109"/>
      <c r="AY44" s="109"/>
      <c r="AZ44" s="109"/>
      <c r="BA44" s="6"/>
    </row>
    <row r="45" spans="1:55" s="4" customFormat="1" ht="3.75" customHeight="1">
      <c r="D45" s="2"/>
      <c r="AJ45" s="97"/>
      <c r="AK45" s="97"/>
      <c r="AL45" s="97"/>
      <c r="AM45" s="97"/>
      <c r="AN45" s="97"/>
      <c r="AO45" s="97"/>
      <c r="AP45" s="97"/>
      <c r="AQ45" s="97"/>
      <c r="AR45" s="36"/>
      <c r="AS45" s="98"/>
      <c r="AT45" s="98"/>
      <c r="AU45" s="98"/>
      <c r="AV45" s="98"/>
      <c r="AW45" s="98"/>
      <c r="AX45" s="98"/>
      <c r="AY45" s="98"/>
      <c r="AZ45" s="98"/>
      <c r="BA45" s="6"/>
    </row>
    <row r="46" spans="1:55">
      <c r="D46" s="2" t="s">
        <v>82</v>
      </c>
      <c r="AJ46" s="109"/>
      <c r="AK46" s="109"/>
      <c r="AL46" s="109"/>
      <c r="AM46" s="109"/>
      <c r="AN46" s="109"/>
      <c r="AO46" s="109"/>
      <c r="AP46" s="109"/>
      <c r="AQ46" s="109"/>
      <c r="AR46" s="36"/>
      <c r="AS46" s="109"/>
      <c r="AT46" s="109"/>
      <c r="AU46" s="109"/>
      <c r="AV46" s="109"/>
      <c r="AW46" s="109"/>
      <c r="AX46" s="109"/>
      <c r="AY46" s="109"/>
      <c r="AZ46" s="109"/>
      <c r="BA46" s="6"/>
    </row>
    <row r="47" spans="1:55" s="4" customFormat="1" ht="3.75" customHeight="1">
      <c r="D47" s="2"/>
      <c r="AJ47" s="97"/>
      <c r="AK47" s="97"/>
      <c r="AL47" s="97"/>
      <c r="AM47" s="97"/>
      <c r="AN47" s="97"/>
      <c r="AO47" s="97"/>
      <c r="AP47" s="97"/>
      <c r="AQ47" s="97"/>
      <c r="AR47" s="36"/>
      <c r="AS47" s="98"/>
      <c r="AT47" s="98"/>
      <c r="AU47" s="98"/>
      <c r="AV47" s="98"/>
      <c r="AW47" s="98"/>
      <c r="AX47" s="98"/>
      <c r="AY47" s="98"/>
      <c r="AZ47" s="98"/>
      <c r="BA47" s="6"/>
    </row>
    <row r="48" spans="1:55" s="4" customFormat="1">
      <c r="D48" s="2" t="s">
        <v>114</v>
      </c>
      <c r="AJ48" s="109"/>
      <c r="AK48" s="109"/>
      <c r="AL48" s="109"/>
      <c r="AM48" s="109"/>
      <c r="AN48" s="109"/>
      <c r="AO48" s="109"/>
      <c r="AP48" s="109"/>
      <c r="AQ48" s="109"/>
      <c r="AR48" s="36"/>
      <c r="AS48" s="109"/>
      <c r="AT48" s="109"/>
      <c r="AU48" s="109"/>
      <c r="AV48" s="109"/>
      <c r="AW48" s="109"/>
      <c r="AX48" s="109"/>
      <c r="AY48" s="109"/>
      <c r="AZ48" s="109"/>
      <c r="BA48" s="6"/>
    </row>
    <row r="49" spans="1:55" s="4" customFormat="1" ht="3.75" customHeight="1">
      <c r="D49" s="2"/>
      <c r="AJ49" s="97"/>
      <c r="AK49" s="97"/>
      <c r="AL49" s="97"/>
      <c r="AM49" s="97"/>
      <c r="AN49" s="97"/>
      <c r="AO49" s="97"/>
      <c r="AP49" s="97"/>
      <c r="AQ49" s="97"/>
      <c r="AR49" s="36"/>
      <c r="AS49" s="98"/>
      <c r="AT49" s="98"/>
      <c r="AU49" s="98"/>
      <c r="AV49" s="98"/>
      <c r="AW49" s="98"/>
      <c r="AX49" s="98"/>
      <c r="AY49" s="98"/>
      <c r="AZ49" s="98"/>
      <c r="BA49" s="6"/>
    </row>
    <row r="50" spans="1:55" s="4" customFormat="1">
      <c r="D50" s="2" t="s">
        <v>6</v>
      </c>
      <c r="AJ50" s="95"/>
      <c r="AK50" s="95"/>
      <c r="AL50" s="95"/>
      <c r="AM50" s="95"/>
      <c r="AN50" s="95"/>
      <c r="AO50" s="95"/>
      <c r="AP50" s="95"/>
      <c r="AQ50" s="95"/>
      <c r="AR50" s="36"/>
      <c r="AS50" s="95"/>
      <c r="AT50" s="95"/>
      <c r="AU50" s="95"/>
      <c r="AV50" s="95"/>
      <c r="AW50" s="95"/>
      <c r="AX50" s="95"/>
      <c r="AY50" s="95"/>
      <c r="AZ50" s="95"/>
      <c r="BA50" s="6"/>
    </row>
    <row r="51" spans="1:55" s="4" customFormat="1" ht="3.75" customHeight="1">
      <c r="D51" s="2"/>
      <c r="AJ51" s="100"/>
      <c r="AK51" s="100"/>
      <c r="AL51" s="100"/>
      <c r="AM51" s="100"/>
      <c r="AN51" s="100"/>
      <c r="AO51" s="100"/>
      <c r="AP51" s="100"/>
      <c r="AQ51" s="100"/>
      <c r="AR51" s="36"/>
      <c r="AS51" s="96"/>
      <c r="AT51" s="96"/>
      <c r="AU51" s="96"/>
      <c r="AV51" s="96"/>
      <c r="AW51" s="96"/>
      <c r="AX51" s="96"/>
      <c r="AY51" s="96"/>
      <c r="AZ51" s="96"/>
      <c r="BA51" s="6"/>
    </row>
    <row r="52" spans="1:55" s="4" customFormat="1">
      <c r="D52" s="2" t="s">
        <v>92</v>
      </c>
      <c r="AJ52" s="95"/>
      <c r="AK52" s="95"/>
      <c r="AL52" s="95"/>
      <c r="AM52" s="95"/>
      <c r="AN52" s="95"/>
      <c r="AO52" s="95"/>
      <c r="AP52" s="95"/>
      <c r="AQ52" s="95"/>
      <c r="AR52" s="36"/>
      <c r="AS52" s="95"/>
      <c r="AT52" s="95"/>
      <c r="AU52" s="95"/>
      <c r="AV52" s="95"/>
      <c r="AW52" s="95"/>
      <c r="AX52" s="95"/>
      <c r="AY52" s="95"/>
      <c r="AZ52" s="95"/>
      <c r="BA52" s="6"/>
    </row>
    <row r="53" spans="1:55" s="4" customFormat="1" ht="3.75" customHeight="1">
      <c r="D53" s="2"/>
      <c r="AJ53" s="100"/>
      <c r="AK53" s="100"/>
      <c r="AL53" s="100"/>
      <c r="AM53" s="100"/>
      <c r="AN53" s="100"/>
      <c r="AO53" s="100"/>
      <c r="AP53" s="100"/>
      <c r="AQ53" s="100"/>
      <c r="AR53" s="36"/>
      <c r="AS53" s="96"/>
      <c r="AT53" s="96"/>
      <c r="AU53" s="96"/>
      <c r="AV53" s="96"/>
      <c r="AW53" s="96"/>
      <c r="AX53" s="96"/>
      <c r="AY53" s="96"/>
      <c r="AZ53" s="96"/>
      <c r="BA53" s="6"/>
    </row>
    <row r="54" spans="1:55" s="4" customFormat="1">
      <c r="D54" s="2" t="s">
        <v>7</v>
      </c>
      <c r="AJ54" s="95"/>
      <c r="AK54" s="95"/>
      <c r="AL54" s="95"/>
      <c r="AM54" s="95"/>
      <c r="AN54" s="95"/>
      <c r="AO54" s="95"/>
      <c r="AP54" s="95"/>
      <c r="AQ54" s="95"/>
      <c r="AR54" s="36"/>
      <c r="AS54" s="95"/>
      <c r="AT54" s="95"/>
      <c r="AU54" s="95"/>
      <c r="AV54" s="95"/>
      <c r="AW54" s="95"/>
      <c r="AX54" s="95"/>
      <c r="AY54" s="95"/>
      <c r="AZ54" s="95"/>
      <c r="BA54" s="6"/>
    </row>
    <row r="55" spans="1:55" s="4" customFormat="1" ht="3.75" customHeight="1">
      <c r="D55" s="2"/>
      <c r="AJ55" s="100"/>
      <c r="AK55" s="100"/>
      <c r="AL55" s="100"/>
      <c r="AM55" s="100"/>
      <c r="AN55" s="100"/>
      <c r="AO55" s="100"/>
      <c r="AP55" s="100"/>
      <c r="AQ55" s="100"/>
      <c r="AR55" s="36"/>
      <c r="AS55" s="96"/>
      <c r="AT55" s="96"/>
      <c r="AU55" s="96"/>
      <c r="AV55" s="96"/>
      <c r="AW55" s="96"/>
      <c r="AX55" s="96"/>
      <c r="AY55" s="96"/>
      <c r="AZ55" s="96"/>
      <c r="BA55" s="6"/>
    </row>
    <row r="56" spans="1:55" s="4" customFormat="1">
      <c r="A56" s="5"/>
      <c r="D56" s="5" t="s">
        <v>37</v>
      </c>
      <c r="AJ56" s="102">
        <f>SUM(,AJ24,AJ30,AJ32,AJ36,AJ22,AJ44,AJ46,AJ48,AJ50,AJ52,AJ54,AJ34,AJ40,AJ28,AJ26)-AJ42-AJ38</f>
        <v>0</v>
      </c>
      <c r="AK56" s="102"/>
      <c r="AL56" s="102"/>
      <c r="AM56" s="102"/>
      <c r="AN56" s="102"/>
      <c r="AO56" s="102"/>
      <c r="AP56" s="102"/>
      <c r="AQ56" s="102"/>
      <c r="AR56" s="36"/>
      <c r="AS56" s="103">
        <f>SUM(AS28,AS24,AS30,AS32,AS36,AS22,AS44,AS46,AS48,AS50,AS52,AS54,AS34,AS40,AS26)-AS38-AS42</f>
        <v>0</v>
      </c>
      <c r="AT56" s="103"/>
      <c r="AU56" s="103"/>
      <c r="AV56" s="103"/>
      <c r="AW56" s="103"/>
      <c r="AX56" s="103"/>
      <c r="AY56" s="103"/>
      <c r="AZ56" s="103"/>
      <c r="BA56" s="6"/>
      <c r="BB56" s="6"/>
      <c r="BC56" s="6"/>
    </row>
    <row r="57" spans="1:55" s="50" customFormat="1" ht="3.75" customHeight="1">
      <c r="A57" s="68"/>
      <c r="D57" s="68"/>
      <c r="AJ57" s="98"/>
      <c r="AK57" s="98"/>
      <c r="AL57" s="98"/>
      <c r="AM57" s="98"/>
      <c r="AN57" s="98"/>
      <c r="AO57" s="98"/>
      <c r="AP57" s="98"/>
      <c r="AQ57" s="98"/>
      <c r="AR57" s="37"/>
      <c r="AS57" s="98"/>
      <c r="AT57" s="98"/>
      <c r="AU57" s="98"/>
      <c r="AV57" s="98"/>
      <c r="AW57" s="98"/>
      <c r="AX57" s="98"/>
      <c r="AY57" s="98"/>
      <c r="AZ57" s="98"/>
      <c r="BA57" s="51"/>
      <c r="BB57" s="51"/>
      <c r="BC57" s="51"/>
    </row>
    <row r="58" spans="1:55" s="4" customFormat="1">
      <c r="A58" s="5" t="s">
        <v>8</v>
      </c>
      <c r="B58" s="5"/>
      <c r="AJ58" s="102">
        <f>SUM(AJ18)-AJ56</f>
        <v>0</v>
      </c>
      <c r="AK58" s="102"/>
      <c r="AL58" s="102"/>
      <c r="AM58" s="102"/>
      <c r="AN58" s="102"/>
      <c r="AO58" s="102"/>
      <c r="AP58" s="102"/>
      <c r="AQ58" s="102"/>
      <c r="AR58" s="36"/>
      <c r="AS58" s="103">
        <f>SUM(AS18)-AS56</f>
        <v>0</v>
      </c>
      <c r="AT58" s="103"/>
      <c r="AU58" s="103"/>
      <c r="AV58" s="103"/>
      <c r="AW58" s="103"/>
      <c r="AX58" s="103"/>
      <c r="AY58" s="103"/>
      <c r="AZ58" s="103"/>
      <c r="BA58" s="6"/>
      <c r="BB58" s="6"/>
      <c r="BC58" s="6"/>
    </row>
    <row r="59" spans="1:55" s="4" customFormat="1" ht="3.75" customHeight="1">
      <c r="A59" s="5"/>
      <c r="B59" s="5"/>
      <c r="AJ59" s="97"/>
      <c r="AK59" s="97"/>
      <c r="AL59" s="97"/>
      <c r="AM59" s="97"/>
      <c r="AN59" s="97"/>
      <c r="AO59" s="97"/>
      <c r="AP59" s="97"/>
      <c r="AQ59" s="97"/>
      <c r="AR59" s="36"/>
      <c r="AS59" s="98"/>
      <c r="AT59" s="98"/>
      <c r="AU59" s="98"/>
      <c r="AV59" s="98"/>
      <c r="AW59" s="98"/>
      <c r="AX59" s="98"/>
      <c r="AY59" s="98"/>
      <c r="AZ59" s="98"/>
      <c r="BA59" s="6"/>
      <c r="BB59" s="6"/>
      <c r="BC59" s="6"/>
    </row>
    <row r="60" spans="1:55" s="4" customFormat="1" ht="15" customHeight="1">
      <c r="D60" s="4" t="s">
        <v>75</v>
      </c>
      <c r="AJ60" s="107"/>
      <c r="AK60" s="107"/>
      <c r="AL60" s="107"/>
      <c r="AM60" s="107"/>
      <c r="AN60" s="107"/>
      <c r="AO60" s="107"/>
      <c r="AP60" s="107"/>
      <c r="AQ60" s="107"/>
      <c r="AR60" s="36"/>
      <c r="AS60" s="107"/>
      <c r="AT60" s="107"/>
      <c r="AU60" s="107"/>
      <c r="AV60" s="107"/>
      <c r="AW60" s="107"/>
      <c r="AX60" s="107"/>
      <c r="AY60" s="107"/>
      <c r="AZ60" s="107"/>
      <c r="BA60" s="6"/>
      <c r="BB60" s="6"/>
      <c r="BC60" s="6"/>
    </row>
    <row r="61" spans="1:55" s="79" customFormat="1" ht="3.75" customHeight="1">
      <c r="AJ61" s="84"/>
      <c r="AK61" s="84"/>
      <c r="AL61" s="84"/>
      <c r="AM61" s="84"/>
      <c r="AN61" s="84"/>
      <c r="AO61" s="84"/>
      <c r="AP61" s="84"/>
      <c r="AQ61" s="84"/>
      <c r="AR61" s="81"/>
      <c r="AS61" s="84"/>
      <c r="AT61" s="84"/>
      <c r="AU61" s="84"/>
      <c r="AV61" s="84"/>
      <c r="AW61" s="84"/>
      <c r="AX61" s="84"/>
      <c r="AY61" s="84"/>
      <c r="AZ61" s="84"/>
      <c r="BA61" s="82"/>
      <c r="BB61" s="82"/>
      <c r="BC61" s="82"/>
    </row>
    <row r="62" spans="1:55" s="4" customFormat="1" ht="15" customHeight="1">
      <c r="D62" s="4" t="s">
        <v>76</v>
      </c>
      <c r="AJ62" s="107"/>
      <c r="AK62" s="107"/>
      <c r="AL62" s="107"/>
      <c r="AM62" s="107"/>
      <c r="AN62" s="107"/>
      <c r="AO62" s="107"/>
      <c r="AP62" s="107"/>
      <c r="AQ62" s="107"/>
      <c r="AR62" s="36"/>
      <c r="AS62" s="107"/>
      <c r="AT62" s="107"/>
      <c r="AU62" s="107"/>
      <c r="AV62" s="107"/>
      <c r="AW62" s="107"/>
      <c r="AX62" s="107"/>
      <c r="AY62" s="107"/>
      <c r="AZ62" s="107"/>
      <c r="BA62" s="6"/>
      <c r="BB62" s="6"/>
      <c r="BC62" s="6"/>
    </row>
    <row r="63" spans="1:55" s="79" customFormat="1" ht="3.75" customHeight="1">
      <c r="AJ63" s="84"/>
      <c r="AK63" s="84"/>
      <c r="AL63" s="84"/>
      <c r="AM63" s="84"/>
      <c r="AN63" s="84"/>
      <c r="AO63" s="84"/>
      <c r="AP63" s="84"/>
      <c r="AQ63" s="84"/>
      <c r="AR63" s="81"/>
      <c r="AS63" s="84"/>
      <c r="AT63" s="84"/>
      <c r="AU63" s="84"/>
      <c r="AV63" s="84"/>
      <c r="AW63" s="84"/>
      <c r="AX63" s="84"/>
      <c r="AY63" s="84"/>
      <c r="AZ63" s="84"/>
      <c r="BA63" s="82"/>
      <c r="BB63" s="82"/>
      <c r="BC63" s="82"/>
    </row>
    <row r="64" spans="1:55" s="4" customFormat="1" ht="15" customHeight="1">
      <c r="D64" s="4" t="s">
        <v>77</v>
      </c>
      <c r="L64" s="4" t="s">
        <v>74</v>
      </c>
      <c r="AJ64" s="107"/>
      <c r="AK64" s="107"/>
      <c r="AL64" s="107"/>
      <c r="AM64" s="107"/>
      <c r="AN64" s="107"/>
      <c r="AO64" s="107"/>
      <c r="AP64" s="107"/>
      <c r="AQ64" s="107"/>
      <c r="AR64" s="36"/>
      <c r="AS64" s="107"/>
      <c r="AT64" s="107"/>
      <c r="AU64" s="107"/>
      <c r="AV64" s="107"/>
      <c r="AW64" s="107"/>
      <c r="AX64" s="107"/>
      <c r="AY64" s="107"/>
      <c r="AZ64" s="107"/>
      <c r="BA64" s="6"/>
      <c r="BB64" s="6"/>
      <c r="BC64" s="6"/>
    </row>
    <row r="65" spans="1:55" s="79" customFormat="1" ht="3.75" customHeight="1">
      <c r="AJ65" s="108"/>
      <c r="AK65" s="108"/>
      <c r="AL65" s="108"/>
      <c r="AM65" s="108"/>
      <c r="AN65" s="108"/>
      <c r="AO65" s="108"/>
      <c r="AP65" s="108"/>
      <c r="AQ65" s="108"/>
      <c r="AR65" s="81"/>
      <c r="AS65" s="108"/>
      <c r="AT65" s="108"/>
      <c r="AU65" s="108"/>
      <c r="AV65" s="108"/>
      <c r="AW65" s="108"/>
      <c r="AX65" s="108"/>
      <c r="AY65" s="108"/>
      <c r="AZ65" s="108"/>
      <c r="BA65" s="82"/>
      <c r="BB65" s="82"/>
      <c r="BC65" s="82"/>
    </row>
    <row r="66" spans="1:55">
      <c r="A66" s="5" t="s">
        <v>93</v>
      </c>
      <c r="AJ66" s="145">
        <f>SUM(AJ58,AJ62,AJ64)-AJ60</f>
        <v>0</v>
      </c>
      <c r="AK66" s="145"/>
      <c r="AL66" s="145"/>
      <c r="AM66" s="145"/>
      <c r="AN66" s="145"/>
      <c r="AO66" s="145"/>
      <c r="AP66" s="145"/>
      <c r="AQ66" s="145"/>
      <c r="AR66" s="36"/>
      <c r="AS66" s="110">
        <f>SUM(AS58,AS62,AS64)-AS60</f>
        <v>0</v>
      </c>
      <c r="AT66" s="110"/>
      <c r="AU66" s="110"/>
      <c r="AV66" s="110"/>
      <c r="AW66" s="110"/>
      <c r="AX66" s="110"/>
      <c r="AY66" s="110"/>
      <c r="AZ66" s="110"/>
      <c r="BA66" s="6"/>
      <c r="BB66" s="6"/>
      <c r="BC66" s="6"/>
    </row>
    <row r="67" spans="1:55" ht="3.75" customHeight="1">
      <c r="AJ67" s="100"/>
      <c r="AK67" s="100"/>
      <c r="AL67" s="100"/>
      <c r="AM67" s="100"/>
      <c r="AN67" s="100"/>
      <c r="AO67" s="100"/>
      <c r="AP67" s="100"/>
      <c r="AQ67" s="100"/>
      <c r="AR67" s="36"/>
      <c r="AS67" s="96"/>
      <c r="AT67" s="96"/>
      <c r="AU67" s="96"/>
      <c r="AV67" s="96"/>
      <c r="AW67" s="96"/>
      <c r="AX67" s="96"/>
      <c r="AY67" s="96"/>
      <c r="AZ67" s="96"/>
      <c r="BA67" s="6"/>
      <c r="BB67" s="6"/>
      <c r="BC67" s="6"/>
    </row>
    <row r="68" spans="1:55" s="4" customFormat="1">
      <c r="A68" s="5" t="s">
        <v>24</v>
      </c>
      <c r="AJ68" s="105"/>
      <c r="AK68" s="105"/>
      <c r="AL68" s="105"/>
      <c r="AM68" s="105"/>
      <c r="AN68" s="105"/>
      <c r="AO68" s="105"/>
      <c r="AP68" s="105"/>
      <c r="AQ68" s="105"/>
      <c r="AR68" s="36"/>
      <c r="AS68" s="104"/>
      <c r="AT68" s="104"/>
      <c r="AU68" s="104"/>
      <c r="AV68" s="104"/>
      <c r="AW68" s="104"/>
      <c r="AX68" s="104"/>
      <c r="AY68" s="104"/>
      <c r="AZ68" s="104"/>
      <c r="BA68" s="6"/>
      <c r="BB68" s="6"/>
      <c r="BC68" s="6"/>
    </row>
    <row r="69" spans="1:55" s="4" customFormat="1" ht="3.75" customHeight="1">
      <c r="AJ69" s="97"/>
      <c r="AK69" s="97"/>
      <c r="AL69" s="97"/>
      <c r="AM69" s="97"/>
      <c r="AN69" s="97"/>
      <c r="AO69" s="97"/>
      <c r="AP69" s="97"/>
      <c r="AQ69" s="97"/>
      <c r="AR69" s="36"/>
      <c r="AS69" s="98"/>
      <c r="AT69" s="98"/>
      <c r="AU69" s="98"/>
      <c r="AV69" s="98"/>
      <c r="AW69" s="98"/>
      <c r="AX69" s="98"/>
      <c r="AY69" s="98"/>
      <c r="AZ69" s="98"/>
      <c r="BA69" s="6"/>
      <c r="BB69" s="6"/>
      <c r="BC69" s="6"/>
    </row>
    <row r="70" spans="1:55" s="4" customFormat="1">
      <c r="D70" s="4" t="s">
        <v>9</v>
      </c>
      <c r="AJ70" s="95"/>
      <c r="AK70" s="95"/>
      <c r="AL70" s="95"/>
      <c r="AM70" s="95"/>
      <c r="AN70" s="95"/>
      <c r="AO70" s="95"/>
      <c r="AP70" s="95"/>
      <c r="AQ70" s="95"/>
      <c r="AR70" s="36"/>
      <c r="AS70" s="95"/>
      <c r="AT70" s="95"/>
      <c r="AU70" s="95"/>
      <c r="AV70" s="95"/>
      <c r="AW70" s="95"/>
      <c r="AX70" s="95"/>
      <c r="AY70" s="95"/>
      <c r="AZ70" s="95"/>
      <c r="BA70" s="6"/>
      <c r="BB70" s="6"/>
      <c r="BC70" s="6"/>
    </row>
    <row r="71" spans="1:55" s="4" customFormat="1" ht="3.75" customHeight="1">
      <c r="AJ71" s="97"/>
      <c r="AK71" s="97"/>
      <c r="AL71" s="97"/>
      <c r="AM71" s="97"/>
      <c r="AN71" s="97"/>
      <c r="AO71" s="97"/>
      <c r="AP71" s="97"/>
      <c r="AQ71" s="97"/>
      <c r="AR71" s="36"/>
      <c r="AS71" s="98"/>
      <c r="AT71" s="98"/>
      <c r="AU71" s="98"/>
      <c r="AV71" s="98"/>
      <c r="AW71" s="98"/>
      <c r="AX71" s="98"/>
      <c r="AY71" s="98"/>
      <c r="AZ71" s="98"/>
      <c r="BA71" s="6"/>
      <c r="BB71" s="6"/>
      <c r="BC71" s="6"/>
    </row>
    <row r="72" spans="1:55" s="4" customFormat="1">
      <c r="D72" s="4" t="s">
        <v>110</v>
      </c>
      <c r="AJ72" s="95"/>
      <c r="AK72" s="95"/>
      <c r="AL72" s="95"/>
      <c r="AM72" s="95"/>
      <c r="AN72" s="95"/>
      <c r="AO72" s="95"/>
      <c r="AP72" s="95"/>
      <c r="AQ72" s="95"/>
      <c r="AR72" s="36"/>
      <c r="AS72" s="95"/>
      <c r="AT72" s="95"/>
      <c r="AU72" s="95"/>
      <c r="AV72" s="95"/>
      <c r="AW72" s="95"/>
      <c r="AX72" s="95"/>
      <c r="AY72" s="95"/>
      <c r="AZ72" s="95"/>
      <c r="BA72" s="6"/>
      <c r="BB72" s="6"/>
      <c r="BC72" s="6"/>
    </row>
    <row r="73" spans="1:55" s="4" customFormat="1" ht="3.75" customHeight="1">
      <c r="AJ73" s="97"/>
      <c r="AK73" s="97"/>
      <c r="AL73" s="97"/>
      <c r="AM73" s="97"/>
      <c r="AN73" s="97"/>
      <c r="AO73" s="97"/>
      <c r="AP73" s="97"/>
      <c r="AQ73" s="97"/>
      <c r="AR73" s="36"/>
      <c r="AS73" s="98"/>
      <c r="AT73" s="98"/>
      <c r="AU73" s="98"/>
      <c r="AV73" s="98"/>
      <c r="AW73" s="98"/>
      <c r="AX73" s="98"/>
      <c r="AY73" s="98"/>
      <c r="AZ73" s="98"/>
      <c r="BA73" s="6"/>
      <c r="BB73" s="6"/>
      <c r="BC73" s="6"/>
    </row>
    <row r="74" spans="1:55" s="4" customFormat="1">
      <c r="D74" s="4" t="s">
        <v>10</v>
      </c>
      <c r="AJ74" s="95"/>
      <c r="AK74" s="95"/>
      <c r="AL74" s="95"/>
      <c r="AM74" s="95"/>
      <c r="AN74" s="95"/>
      <c r="AO74" s="95"/>
      <c r="AP74" s="95"/>
      <c r="AQ74" s="95"/>
      <c r="AR74" s="36"/>
      <c r="AS74" s="95"/>
      <c r="AT74" s="95"/>
      <c r="AU74" s="95"/>
      <c r="AV74" s="95"/>
      <c r="AW74" s="95"/>
      <c r="AX74" s="95"/>
      <c r="AY74" s="95"/>
      <c r="AZ74" s="95"/>
      <c r="BA74" s="6"/>
      <c r="BB74" s="6"/>
      <c r="BC74" s="6"/>
    </row>
    <row r="75" spans="1:55" s="4" customFormat="1" ht="3.75" customHeight="1">
      <c r="AJ75" s="97"/>
      <c r="AK75" s="97"/>
      <c r="AL75" s="97"/>
      <c r="AM75" s="97"/>
      <c r="AN75" s="97"/>
      <c r="AO75" s="97"/>
      <c r="AP75" s="97"/>
      <c r="AQ75" s="97"/>
      <c r="AR75" s="36"/>
      <c r="AS75" s="98"/>
      <c r="AT75" s="98"/>
      <c r="AU75" s="98"/>
      <c r="AV75" s="98"/>
      <c r="AW75" s="98"/>
      <c r="AX75" s="98"/>
      <c r="AY75" s="98"/>
      <c r="AZ75" s="98"/>
      <c r="BA75" s="6"/>
      <c r="BB75" s="6"/>
      <c r="BC75" s="6"/>
    </row>
    <row r="76" spans="1:55" s="4" customFormat="1">
      <c r="D76" s="4" t="s">
        <v>11</v>
      </c>
      <c r="AJ76" s="95"/>
      <c r="AK76" s="95"/>
      <c r="AL76" s="95"/>
      <c r="AM76" s="95"/>
      <c r="AN76" s="95"/>
      <c r="AO76" s="95"/>
      <c r="AP76" s="95"/>
      <c r="AQ76" s="95"/>
      <c r="AR76" s="36"/>
      <c r="AS76" s="95"/>
      <c r="AT76" s="95"/>
      <c r="AU76" s="95"/>
      <c r="AV76" s="95"/>
      <c r="AW76" s="95"/>
      <c r="AX76" s="95"/>
      <c r="AY76" s="95"/>
      <c r="AZ76" s="95"/>
      <c r="BA76" s="6"/>
      <c r="BB76" s="6"/>
      <c r="BC76" s="6"/>
    </row>
    <row r="77" spans="1:55" s="4" customFormat="1" ht="3.75" customHeight="1">
      <c r="AJ77" s="97"/>
      <c r="AK77" s="97"/>
      <c r="AL77" s="97"/>
      <c r="AM77" s="97"/>
      <c r="AN77" s="97"/>
      <c r="AO77" s="97"/>
      <c r="AP77" s="97"/>
      <c r="AQ77" s="97"/>
      <c r="AR77" s="36"/>
      <c r="AS77" s="98"/>
      <c r="AT77" s="98"/>
      <c r="AU77" s="98"/>
      <c r="AV77" s="98"/>
      <c r="AW77" s="98"/>
      <c r="AX77" s="98"/>
      <c r="AY77" s="98"/>
      <c r="AZ77" s="98"/>
      <c r="BA77" s="6"/>
      <c r="BB77" s="6"/>
      <c r="BC77" s="6"/>
    </row>
    <row r="78" spans="1:55" s="4" customFormat="1">
      <c r="D78" s="4" t="s">
        <v>12</v>
      </c>
      <c r="AJ78" s="95"/>
      <c r="AK78" s="95"/>
      <c r="AL78" s="95"/>
      <c r="AM78" s="95"/>
      <c r="AN78" s="95"/>
      <c r="AO78" s="95"/>
      <c r="AP78" s="95"/>
      <c r="AQ78" s="95"/>
      <c r="AR78" s="36"/>
      <c r="AS78" s="109"/>
      <c r="AT78" s="109"/>
      <c r="AU78" s="109"/>
      <c r="AV78" s="109"/>
      <c r="AW78" s="109"/>
      <c r="AX78" s="109"/>
      <c r="AY78" s="109"/>
      <c r="AZ78" s="109"/>
      <c r="BA78" s="6"/>
      <c r="BB78" s="6"/>
      <c r="BC78" s="6"/>
    </row>
    <row r="79" spans="1:55" s="4" customFormat="1" ht="3.75" customHeight="1">
      <c r="AJ79" s="58"/>
      <c r="AK79" s="58"/>
      <c r="AL79" s="58"/>
      <c r="AM79" s="58"/>
      <c r="AN79" s="58"/>
      <c r="AO79" s="58"/>
      <c r="AP79" s="58"/>
      <c r="AQ79" s="58"/>
      <c r="AR79" s="36"/>
      <c r="AS79" s="64"/>
      <c r="AT79" s="64"/>
      <c r="AU79" s="64"/>
      <c r="AV79" s="64"/>
      <c r="AW79" s="64"/>
      <c r="AX79" s="64"/>
      <c r="AY79" s="64"/>
      <c r="AZ79" s="64"/>
      <c r="BA79" s="6"/>
      <c r="BB79" s="6"/>
      <c r="BC79" s="6"/>
    </row>
    <row r="80" spans="1:55" s="4" customFormat="1">
      <c r="D80" s="4" t="s">
        <v>29</v>
      </c>
      <c r="AJ80" s="95"/>
      <c r="AK80" s="95"/>
      <c r="AL80" s="95"/>
      <c r="AM80" s="95"/>
      <c r="AN80" s="95"/>
      <c r="AO80" s="95"/>
      <c r="AP80" s="95"/>
      <c r="AQ80" s="95"/>
      <c r="AR80" s="36"/>
      <c r="AS80" s="95"/>
      <c r="AT80" s="95"/>
      <c r="AU80" s="95"/>
      <c r="AV80" s="95"/>
      <c r="AW80" s="95"/>
      <c r="AX80" s="95"/>
      <c r="AY80" s="95"/>
      <c r="AZ80" s="95"/>
      <c r="BA80" s="6"/>
      <c r="BB80" s="6"/>
      <c r="BC80" s="6"/>
    </row>
    <row r="81" spans="1:63" s="4" customFormat="1" ht="3.75" customHeight="1">
      <c r="AJ81" s="58"/>
      <c r="AK81" s="58"/>
      <c r="AL81" s="58"/>
      <c r="AM81" s="58"/>
      <c r="AN81" s="58"/>
      <c r="AO81" s="58"/>
      <c r="AP81" s="58"/>
      <c r="AQ81" s="58"/>
      <c r="AR81" s="36"/>
      <c r="AS81" s="64"/>
      <c r="AT81" s="64"/>
      <c r="AU81" s="64"/>
      <c r="AV81" s="64"/>
      <c r="AW81" s="64"/>
      <c r="AX81" s="64"/>
      <c r="AY81" s="64"/>
      <c r="AZ81" s="64"/>
      <c r="BA81" s="6"/>
      <c r="BB81" s="6"/>
      <c r="BC81" s="6"/>
    </row>
    <row r="82" spans="1:63" s="4" customFormat="1">
      <c r="D82" s="4" t="s">
        <v>30</v>
      </c>
      <c r="AJ82" s="95"/>
      <c r="AK82" s="95"/>
      <c r="AL82" s="95"/>
      <c r="AM82" s="95"/>
      <c r="AN82" s="95"/>
      <c r="AO82" s="95"/>
      <c r="AP82" s="95"/>
      <c r="AQ82" s="95"/>
      <c r="AR82" s="36"/>
      <c r="AS82" s="95"/>
      <c r="AT82" s="95"/>
      <c r="AU82" s="95"/>
      <c r="AV82" s="95"/>
      <c r="AW82" s="95"/>
      <c r="AX82" s="95"/>
      <c r="AY82" s="95"/>
      <c r="AZ82" s="95"/>
      <c r="BA82" s="6"/>
      <c r="BB82" s="6"/>
      <c r="BC82" s="6"/>
    </row>
    <row r="83" spans="1:63" s="4" customFormat="1" ht="3.75" customHeight="1">
      <c r="AJ83" s="58"/>
      <c r="AK83" s="58"/>
      <c r="AL83" s="58"/>
      <c r="AM83" s="58"/>
      <c r="AN83" s="58"/>
      <c r="AO83" s="58"/>
      <c r="AP83" s="58"/>
      <c r="AQ83" s="58"/>
      <c r="AR83" s="36"/>
      <c r="AS83" s="64"/>
      <c r="AT83" s="64"/>
      <c r="AU83" s="64"/>
      <c r="AV83" s="64"/>
      <c r="AW83" s="64"/>
      <c r="AX83" s="64"/>
      <c r="AY83" s="64"/>
      <c r="AZ83" s="64"/>
      <c r="BA83" s="6"/>
      <c r="BB83" s="6"/>
      <c r="BC83" s="6"/>
    </row>
    <row r="84" spans="1:63" s="4" customFormat="1">
      <c r="D84" s="11" t="s">
        <v>39</v>
      </c>
      <c r="AJ84" s="102">
        <f>SUM(AJ70,AJ72,AJ74,AJ76,AJ78,AJ80)-AJ82</f>
        <v>0</v>
      </c>
      <c r="AK84" s="102"/>
      <c r="AL84" s="102"/>
      <c r="AM84" s="102"/>
      <c r="AN84" s="102"/>
      <c r="AO84" s="102"/>
      <c r="AP84" s="102"/>
      <c r="AQ84" s="102"/>
      <c r="AR84" s="36"/>
      <c r="AS84" s="113">
        <f>SUM(AS70,AS72,AS74,AS76,AS78,AS80)-AS82</f>
        <v>0</v>
      </c>
      <c r="AT84" s="113"/>
      <c r="AU84" s="113"/>
      <c r="AV84" s="113"/>
      <c r="AW84" s="113"/>
      <c r="AX84" s="113"/>
      <c r="AY84" s="113"/>
      <c r="AZ84" s="113"/>
      <c r="BA84" s="6"/>
      <c r="BB84" s="6"/>
      <c r="BC84" s="6"/>
    </row>
    <row r="85" spans="1:63" s="4" customFormat="1" ht="3.75" customHeight="1">
      <c r="D85" s="8"/>
      <c r="AJ85" s="59"/>
      <c r="AK85" s="59"/>
      <c r="AL85" s="59"/>
      <c r="AM85" s="59"/>
      <c r="AN85" s="59"/>
      <c r="AO85" s="59"/>
      <c r="AP85" s="59"/>
      <c r="AQ85" s="59"/>
      <c r="AR85" s="36"/>
      <c r="AS85" s="65"/>
      <c r="AT85" s="65"/>
      <c r="AU85" s="65"/>
      <c r="AV85" s="65"/>
      <c r="AW85" s="65"/>
      <c r="AX85" s="65"/>
      <c r="AY85" s="65"/>
      <c r="AZ85" s="65"/>
      <c r="BA85" s="6"/>
      <c r="BB85" s="6"/>
      <c r="BC85" s="6"/>
    </row>
    <row r="86" spans="1:63" s="4" customFormat="1">
      <c r="A86" s="5" t="s">
        <v>94</v>
      </c>
      <c r="D86" s="8"/>
      <c r="AJ86" s="102">
        <f>SUM(AJ66)-AJ84</f>
        <v>0</v>
      </c>
      <c r="AK86" s="102"/>
      <c r="AL86" s="102"/>
      <c r="AM86" s="102"/>
      <c r="AN86" s="102"/>
      <c r="AO86" s="102"/>
      <c r="AP86" s="102"/>
      <c r="AQ86" s="102"/>
      <c r="AR86" s="36"/>
      <c r="AS86" s="103">
        <f>SUM(AS66)-AS84</f>
        <v>0</v>
      </c>
      <c r="AT86" s="103"/>
      <c r="AU86" s="103"/>
      <c r="AV86" s="103"/>
      <c r="AW86" s="103"/>
      <c r="AX86" s="103"/>
      <c r="AY86" s="103"/>
      <c r="AZ86" s="103"/>
      <c r="BA86" s="6"/>
      <c r="BB86" s="6"/>
      <c r="BC86" s="6"/>
    </row>
    <row r="87" spans="1:63" s="4" customFormat="1" ht="3.75" customHeight="1">
      <c r="B87" s="12"/>
      <c r="C87" s="12"/>
      <c r="D87" s="23"/>
      <c r="E87" s="24"/>
      <c r="F87" s="24"/>
      <c r="G87" s="24"/>
      <c r="H87" s="24"/>
      <c r="I87" s="24"/>
      <c r="J87" s="24"/>
      <c r="K87" s="23"/>
      <c r="L87" s="23"/>
      <c r="M87" s="23"/>
      <c r="N87" s="23"/>
      <c r="AJ87" s="58"/>
      <c r="AK87" s="58"/>
      <c r="AL87" s="58"/>
      <c r="AM87" s="58"/>
      <c r="AN87" s="58"/>
      <c r="AO87" s="58"/>
      <c r="AP87" s="58"/>
      <c r="AQ87" s="58"/>
      <c r="AR87" s="36"/>
      <c r="AS87" s="62"/>
      <c r="AT87" s="62"/>
      <c r="AU87" s="62"/>
      <c r="AV87" s="62"/>
      <c r="AW87" s="62"/>
      <c r="AX87" s="62"/>
      <c r="AY87" s="62"/>
      <c r="AZ87" s="62"/>
      <c r="BA87" s="6"/>
      <c r="BB87" s="6"/>
      <c r="BC87" s="6"/>
    </row>
    <row r="88" spans="1:63" s="4" customFormat="1">
      <c r="A88" s="4" t="s">
        <v>96</v>
      </c>
      <c r="AJ88" s="99" t="s">
        <v>62</v>
      </c>
      <c r="AK88" s="99"/>
      <c r="AL88" s="99"/>
      <c r="AM88" s="99"/>
      <c r="AN88" s="99"/>
      <c r="AO88" s="99"/>
      <c r="AP88" s="99"/>
      <c r="AQ88" s="99"/>
      <c r="AR88" s="36"/>
      <c r="AS88" s="99" t="s">
        <v>62</v>
      </c>
      <c r="AT88" s="99"/>
      <c r="AU88" s="99"/>
      <c r="AV88" s="99"/>
      <c r="AW88" s="99"/>
      <c r="AX88" s="99"/>
      <c r="AY88" s="99"/>
      <c r="AZ88" s="99"/>
      <c r="BA88" s="6"/>
    </row>
    <row r="89" spans="1:63" s="4" customFormat="1" ht="4.5" customHeight="1">
      <c r="AJ89" s="60"/>
      <c r="AK89" s="60"/>
      <c r="AL89" s="60"/>
      <c r="AM89" s="60"/>
      <c r="AN89" s="60"/>
      <c r="AO89" s="60"/>
      <c r="AP89" s="60"/>
      <c r="AQ89" s="60"/>
      <c r="AR89" s="49"/>
      <c r="AS89" s="60"/>
      <c r="AT89" s="60"/>
      <c r="AU89" s="60"/>
      <c r="AV89" s="60"/>
      <c r="AW89" s="60"/>
      <c r="AX89" s="60"/>
      <c r="AY89" s="60"/>
      <c r="AZ89" s="60"/>
      <c r="BA89" s="6"/>
    </row>
    <row r="90" spans="1:63" s="4" customFormat="1" ht="15.75" customHeight="1">
      <c r="A90" s="92" t="s">
        <v>97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J90" s="146" t="e">
        <f>SUM(AJ86)*AJ88</f>
        <v>#VALUE!</v>
      </c>
      <c r="AK90" s="147"/>
      <c r="AL90" s="147"/>
      <c r="AM90" s="147"/>
      <c r="AN90" s="147"/>
      <c r="AO90" s="147"/>
      <c r="AP90" s="147"/>
      <c r="AQ90" s="147"/>
      <c r="AR90" s="36"/>
      <c r="AS90" s="146" t="e">
        <f>SUM(AS86)*AS88</f>
        <v>#VALUE!</v>
      </c>
      <c r="AT90" s="147"/>
      <c r="AU90" s="147"/>
      <c r="AV90" s="147"/>
      <c r="AW90" s="147"/>
      <c r="AX90" s="147"/>
      <c r="AY90" s="147"/>
      <c r="AZ90" s="147"/>
      <c r="BA90" s="6"/>
    </row>
    <row r="91" spans="1:63" s="4" customFormat="1" ht="3.75" customHeight="1">
      <c r="B91" s="48"/>
      <c r="C91" s="48"/>
      <c r="D91" s="23"/>
      <c r="E91" s="24"/>
      <c r="F91" s="24"/>
      <c r="G91" s="24"/>
      <c r="H91" s="24"/>
      <c r="I91" s="24"/>
      <c r="J91" s="24"/>
      <c r="K91" s="23"/>
      <c r="L91" s="23"/>
      <c r="M91" s="23"/>
      <c r="N91" s="23"/>
      <c r="AJ91" s="58"/>
      <c r="AK91" s="58"/>
      <c r="AL91" s="58"/>
      <c r="AM91" s="58"/>
      <c r="AN91" s="58"/>
      <c r="AO91" s="58"/>
      <c r="AP91" s="58"/>
      <c r="AQ91" s="58"/>
      <c r="AR91" s="36"/>
      <c r="AS91" s="62"/>
      <c r="AT91" s="62"/>
      <c r="AU91" s="62"/>
      <c r="AV91" s="62"/>
      <c r="AW91" s="62"/>
      <c r="AX91" s="62"/>
      <c r="AY91" s="62"/>
      <c r="AZ91" s="62"/>
      <c r="BA91" s="6"/>
      <c r="BB91" s="6"/>
      <c r="BC91" s="6"/>
    </row>
    <row r="92" spans="1:63" s="4" customFormat="1" ht="6.75" customHeight="1">
      <c r="B92" s="42"/>
      <c r="C92" s="42"/>
      <c r="D92" s="23"/>
      <c r="E92" s="24"/>
      <c r="F92" s="24"/>
      <c r="G92" s="24"/>
      <c r="H92" s="24"/>
      <c r="I92" s="24"/>
      <c r="J92" s="24"/>
      <c r="K92" s="23"/>
      <c r="L92" s="23"/>
      <c r="M92" s="23"/>
      <c r="N92" s="23"/>
      <c r="AJ92" s="58"/>
      <c r="AK92" s="58"/>
      <c r="AL92" s="58"/>
      <c r="AM92" s="58"/>
      <c r="AN92" s="58"/>
      <c r="AO92" s="58"/>
      <c r="AP92" s="58"/>
      <c r="AQ92" s="58"/>
      <c r="AR92" s="36"/>
      <c r="AS92" s="62"/>
      <c r="AT92" s="62"/>
      <c r="AU92" s="62"/>
      <c r="AV92" s="62"/>
      <c r="AW92" s="62"/>
      <c r="AX92" s="62"/>
      <c r="AY92" s="62"/>
      <c r="AZ92" s="62"/>
      <c r="BA92" s="6"/>
      <c r="BB92" s="6"/>
      <c r="BC92" s="6"/>
    </row>
    <row r="93" spans="1:63" ht="21.75" customHeight="1">
      <c r="A93" s="5" t="s">
        <v>38</v>
      </c>
      <c r="AJ93" s="105"/>
      <c r="AK93" s="105"/>
      <c r="AL93" s="105"/>
      <c r="AM93" s="105"/>
      <c r="AN93" s="105"/>
      <c r="AO93" s="105"/>
      <c r="AP93" s="105"/>
      <c r="AQ93" s="105"/>
      <c r="AR93" s="36"/>
      <c r="AS93" s="104"/>
      <c r="AT93" s="104"/>
      <c r="AU93" s="104"/>
      <c r="AV93" s="104"/>
      <c r="AW93" s="104"/>
      <c r="AX93" s="104"/>
      <c r="AY93" s="104"/>
      <c r="AZ93" s="104"/>
      <c r="BA93" s="6"/>
      <c r="BB93" s="6"/>
      <c r="BC93" s="6"/>
    </row>
    <row r="94" spans="1:63" s="4" customFormat="1" ht="3.75" customHeight="1">
      <c r="AJ94" s="97"/>
      <c r="AK94" s="97"/>
      <c r="AL94" s="97"/>
      <c r="AM94" s="97"/>
      <c r="AN94" s="97"/>
      <c r="AO94" s="97"/>
      <c r="AP94" s="97"/>
      <c r="AQ94" s="97"/>
      <c r="AR94" s="36"/>
      <c r="AS94" s="98"/>
      <c r="AT94" s="98"/>
      <c r="AU94" s="98"/>
      <c r="AV94" s="98"/>
      <c r="AW94" s="98"/>
      <c r="AX94" s="98"/>
      <c r="AY94" s="98"/>
      <c r="AZ94" s="98"/>
      <c r="BA94" s="6"/>
      <c r="BB94" s="6"/>
      <c r="BC94" s="6"/>
    </row>
    <row r="95" spans="1:63" s="4" customFormat="1" ht="28.5" customHeight="1">
      <c r="D95" s="118" t="s">
        <v>98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J95" s="96"/>
      <c r="AK95" s="96"/>
      <c r="AL95" s="96"/>
      <c r="AM95" s="96"/>
      <c r="AN95" s="96"/>
      <c r="AO95" s="96"/>
      <c r="AP95" s="96"/>
      <c r="AQ95" s="96"/>
      <c r="AR95" s="41"/>
      <c r="AS95" s="96"/>
      <c r="AT95" s="96"/>
      <c r="AU95" s="96"/>
      <c r="AV95" s="96"/>
      <c r="AW95" s="96"/>
      <c r="AX95" s="96"/>
      <c r="AY95" s="96"/>
      <c r="AZ95" s="96"/>
      <c r="BA95" s="6"/>
      <c r="BD95" s="71"/>
      <c r="BE95" s="71"/>
      <c r="BF95" s="71"/>
      <c r="BG95" s="71"/>
      <c r="BH95" s="71"/>
      <c r="BI95" s="71"/>
      <c r="BJ95" s="71"/>
      <c r="BK95" s="71"/>
    </row>
    <row r="96" spans="1:63" s="4" customFormat="1" ht="3" customHeight="1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J96" s="106"/>
      <c r="AK96" s="106"/>
      <c r="AL96" s="106"/>
      <c r="AM96" s="106"/>
      <c r="AN96" s="106"/>
      <c r="AO96" s="106"/>
      <c r="AP96" s="106"/>
      <c r="AQ96" s="106"/>
      <c r="AR96" s="9"/>
      <c r="AS96" s="111"/>
      <c r="AT96" s="111"/>
      <c r="AU96" s="111"/>
      <c r="AV96" s="111"/>
      <c r="AW96" s="111"/>
      <c r="AX96" s="111"/>
      <c r="AY96" s="111"/>
      <c r="AZ96" s="111"/>
      <c r="BA96" s="6"/>
      <c r="BB96" s="6"/>
      <c r="BC96" s="6"/>
    </row>
    <row r="97" spans="1:63" s="4" customFormat="1" ht="40.5" customHeight="1">
      <c r="A97" s="14" t="s">
        <v>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73"/>
      <c r="AJ97" s="74"/>
      <c r="AK97" s="74"/>
      <c r="AL97" s="74"/>
      <c r="AM97" s="2"/>
      <c r="AN97" s="74"/>
      <c r="AO97" s="74"/>
      <c r="AP97" s="74"/>
      <c r="AQ97" s="74"/>
      <c r="AR97" s="76"/>
      <c r="AS97" s="119"/>
      <c r="AT97" s="119"/>
      <c r="AU97" s="119"/>
      <c r="AV97" s="119"/>
      <c r="AW97" s="119"/>
      <c r="AX97" s="119"/>
      <c r="AY97" s="119"/>
      <c r="AZ97" s="119"/>
      <c r="BA97" s="6"/>
      <c r="BC97" s="6"/>
      <c r="BD97" s="72"/>
      <c r="BE97" s="72"/>
      <c r="BF97" s="72"/>
      <c r="BG97" s="72"/>
      <c r="BH97" s="72"/>
      <c r="BI97" s="72"/>
      <c r="BJ97" s="72"/>
      <c r="BK97" s="72"/>
    </row>
    <row r="98" spans="1:63" s="4" customFormat="1" ht="3.75" customHeight="1">
      <c r="A98" s="5"/>
      <c r="K98" s="8"/>
      <c r="AJ98" s="75"/>
      <c r="AK98" s="75"/>
      <c r="AL98" s="75"/>
      <c r="AM98" s="75"/>
      <c r="AN98" s="75"/>
      <c r="AO98" s="75"/>
      <c r="AP98" s="75"/>
      <c r="AQ98" s="75"/>
      <c r="AR98" s="77"/>
      <c r="AS98" s="63"/>
      <c r="AT98" s="63"/>
      <c r="AU98" s="63"/>
      <c r="AV98" s="63"/>
      <c r="AW98" s="63"/>
      <c r="AX98" s="63"/>
      <c r="AY98" s="63"/>
      <c r="AZ98" s="63"/>
      <c r="BA98" s="6"/>
    </row>
    <row r="99" spans="1:63" s="4" customFormat="1" ht="15" customHeight="1">
      <c r="A99" s="5" t="s">
        <v>41</v>
      </c>
      <c r="AJ99" s="112"/>
      <c r="AK99" s="112"/>
      <c r="AL99" s="112"/>
      <c r="AM99" s="112"/>
      <c r="AN99" s="112"/>
      <c r="AO99" s="112"/>
      <c r="AP99" s="112"/>
      <c r="AQ99" s="112"/>
      <c r="AR99" s="36"/>
      <c r="AS99" s="112"/>
      <c r="AT99" s="112"/>
      <c r="AU99" s="112"/>
      <c r="AV99" s="112"/>
      <c r="AW99" s="112"/>
      <c r="AX99" s="112"/>
      <c r="AY99" s="112"/>
      <c r="AZ99" s="112"/>
      <c r="BA99" s="6"/>
    </row>
    <row r="100" spans="1:63" s="4" customFormat="1" ht="3.75" customHeight="1">
      <c r="A100" s="5"/>
      <c r="AJ100" s="41"/>
      <c r="AK100" s="41"/>
      <c r="AL100" s="41"/>
      <c r="AM100" s="41"/>
      <c r="AN100" s="41"/>
      <c r="AO100" s="41"/>
      <c r="AP100" s="41"/>
      <c r="AQ100" s="41"/>
      <c r="AR100" s="36"/>
      <c r="AS100" s="63"/>
      <c r="AT100" s="63"/>
      <c r="AU100" s="63"/>
      <c r="AV100" s="63"/>
      <c r="AW100" s="63"/>
      <c r="AX100" s="63"/>
      <c r="AY100" s="63"/>
      <c r="AZ100" s="63"/>
      <c r="BA100" s="6"/>
      <c r="BD100" s="6"/>
    </row>
    <row r="101" spans="1:63">
      <c r="A101" s="78" t="s">
        <v>111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AJ101" s="115"/>
      <c r="AK101" s="115"/>
      <c r="AL101" s="115"/>
      <c r="AM101" s="115"/>
      <c r="AN101" s="115"/>
      <c r="AO101" s="115"/>
      <c r="AP101" s="115"/>
      <c r="AQ101" s="115"/>
      <c r="AR101" s="36"/>
      <c r="AS101" s="101"/>
      <c r="AT101" s="101"/>
      <c r="AU101" s="101"/>
      <c r="AV101" s="101"/>
      <c r="AW101" s="101"/>
      <c r="AX101" s="101"/>
      <c r="AY101" s="101"/>
      <c r="AZ101" s="101"/>
      <c r="BA101" s="6"/>
      <c r="BD101" s="4"/>
    </row>
    <row r="102" spans="1:63" s="4" customFormat="1" ht="3.75" customHeight="1">
      <c r="AJ102" s="100"/>
      <c r="AK102" s="100"/>
      <c r="AL102" s="100"/>
      <c r="AM102" s="100"/>
      <c r="AN102" s="100"/>
      <c r="AO102" s="100"/>
      <c r="AP102" s="100"/>
      <c r="AQ102" s="100"/>
      <c r="AR102" s="36"/>
      <c r="AS102" s="96"/>
      <c r="AT102" s="96"/>
      <c r="AU102" s="96"/>
      <c r="AV102" s="96"/>
      <c r="AW102" s="96"/>
      <c r="AX102" s="96"/>
      <c r="AY102" s="96"/>
      <c r="AZ102" s="96"/>
      <c r="BA102" s="6"/>
    </row>
    <row r="103" spans="1:63" s="4" customFormat="1" ht="15" customHeight="1">
      <c r="D103" s="4" t="s">
        <v>35</v>
      </c>
      <c r="AJ103" s="95"/>
      <c r="AK103" s="95"/>
      <c r="AL103" s="95"/>
      <c r="AM103" s="95"/>
      <c r="AN103" s="95"/>
      <c r="AO103" s="95"/>
      <c r="AP103" s="95"/>
      <c r="AQ103" s="95"/>
      <c r="AR103" s="36"/>
      <c r="AS103" s="95"/>
      <c r="AT103" s="95"/>
      <c r="AU103" s="95"/>
      <c r="AV103" s="95"/>
      <c r="AW103" s="95"/>
      <c r="AX103" s="95"/>
      <c r="AY103" s="95"/>
      <c r="AZ103" s="95"/>
      <c r="BA103" s="6"/>
    </row>
    <row r="104" spans="1:63" s="4" customFormat="1" ht="3.75" customHeight="1">
      <c r="AJ104" s="61"/>
      <c r="AK104" s="61"/>
      <c r="AL104" s="61"/>
      <c r="AM104" s="61"/>
      <c r="AN104" s="61"/>
      <c r="AO104" s="61"/>
      <c r="AP104" s="61"/>
      <c r="AQ104" s="61"/>
      <c r="AR104" s="36"/>
      <c r="AS104" s="57"/>
      <c r="AT104" s="57"/>
      <c r="AU104" s="57"/>
      <c r="AV104" s="57"/>
      <c r="AW104" s="57"/>
      <c r="AX104" s="57"/>
      <c r="AY104" s="57"/>
      <c r="AZ104" s="57"/>
      <c r="BA104" s="6"/>
    </row>
    <row r="105" spans="1:63">
      <c r="D105" t="s">
        <v>14</v>
      </c>
      <c r="AJ105" s="95"/>
      <c r="AK105" s="95"/>
      <c r="AL105" s="95"/>
      <c r="AM105" s="95"/>
      <c r="AN105" s="95"/>
      <c r="AO105" s="95"/>
      <c r="AP105" s="95"/>
      <c r="AQ105" s="95"/>
      <c r="AR105" s="36"/>
      <c r="AS105" s="95"/>
      <c r="AT105" s="95"/>
      <c r="AU105" s="95"/>
      <c r="AV105" s="95"/>
      <c r="AW105" s="95"/>
      <c r="AX105" s="95"/>
      <c r="AY105" s="95"/>
      <c r="AZ105" s="95"/>
      <c r="BA105" s="6"/>
    </row>
    <row r="106" spans="1:63" s="4" customFormat="1" ht="3.75" customHeight="1">
      <c r="AJ106" s="100"/>
      <c r="AK106" s="100"/>
      <c r="AL106" s="100"/>
      <c r="AM106" s="100"/>
      <c r="AN106" s="100"/>
      <c r="AO106" s="100"/>
      <c r="AP106" s="100"/>
      <c r="AQ106" s="100"/>
      <c r="AR106" s="36"/>
      <c r="AS106" s="96"/>
      <c r="AT106" s="96"/>
      <c r="AU106" s="96"/>
      <c r="AV106" s="96"/>
      <c r="AW106" s="96"/>
      <c r="AX106" s="96"/>
      <c r="AY106" s="96"/>
      <c r="AZ106" s="96"/>
      <c r="BA106" s="6"/>
    </row>
    <row r="107" spans="1:63">
      <c r="D107" s="6" t="s">
        <v>15</v>
      </c>
      <c r="E107" s="6"/>
      <c r="F107" s="6"/>
      <c r="G107" s="6"/>
      <c r="H107" s="6"/>
      <c r="I107" s="6"/>
      <c r="J107" s="6"/>
      <c r="K107" s="6"/>
      <c r="L107" s="6"/>
      <c r="AJ107" s="95"/>
      <c r="AK107" s="95"/>
      <c r="AL107" s="95"/>
      <c r="AM107" s="95"/>
      <c r="AN107" s="95"/>
      <c r="AO107" s="95"/>
      <c r="AP107" s="95"/>
      <c r="AQ107" s="95"/>
      <c r="AR107" s="36"/>
      <c r="AS107" s="95"/>
      <c r="AT107" s="95"/>
      <c r="AU107" s="95"/>
      <c r="AV107" s="95"/>
      <c r="AW107" s="95"/>
      <c r="AX107" s="95"/>
      <c r="AY107" s="95"/>
      <c r="AZ107" s="95"/>
      <c r="BA107" s="6"/>
    </row>
    <row r="108" spans="1:63" s="4" customFormat="1" ht="3.75" customHeight="1">
      <c r="D108" s="6"/>
      <c r="E108" s="6"/>
      <c r="F108" s="6"/>
      <c r="G108" s="6"/>
      <c r="H108" s="6"/>
      <c r="I108" s="6"/>
      <c r="J108" s="6"/>
      <c r="K108" s="6"/>
      <c r="L108" s="6"/>
      <c r="AJ108" s="100"/>
      <c r="AK108" s="100"/>
      <c r="AL108" s="100"/>
      <c r="AM108" s="100"/>
      <c r="AN108" s="100"/>
      <c r="AO108" s="100"/>
      <c r="AP108" s="100"/>
      <c r="AQ108" s="100"/>
      <c r="AR108" s="36"/>
      <c r="AS108" s="96"/>
      <c r="AT108" s="96"/>
      <c r="AU108" s="96"/>
      <c r="AV108" s="96"/>
      <c r="AW108" s="96"/>
      <c r="AX108" s="96"/>
      <c r="AY108" s="96"/>
      <c r="AZ108" s="96"/>
      <c r="BA108" s="6"/>
    </row>
    <row r="109" spans="1:63">
      <c r="A109" s="4"/>
      <c r="D109" s="9" t="s">
        <v>16</v>
      </c>
      <c r="E109" s="6"/>
      <c r="F109" s="6"/>
      <c r="G109" s="6"/>
      <c r="H109" s="6"/>
      <c r="I109" s="6"/>
      <c r="J109" s="6"/>
      <c r="K109" s="6"/>
      <c r="L109" s="6"/>
      <c r="M109" s="4"/>
      <c r="AJ109" s="95"/>
      <c r="AK109" s="95"/>
      <c r="AL109" s="95"/>
      <c r="AM109" s="95"/>
      <c r="AN109" s="95"/>
      <c r="AO109" s="95"/>
      <c r="AP109" s="95"/>
      <c r="AQ109" s="95"/>
      <c r="AR109" s="36"/>
      <c r="AS109" s="95"/>
      <c r="AT109" s="95"/>
      <c r="AU109" s="95"/>
      <c r="AV109" s="95"/>
      <c r="AW109" s="95"/>
      <c r="AX109" s="95"/>
      <c r="AY109" s="95"/>
      <c r="AZ109" s="95"/>
      <c r="BA109" s="6"/>
    </row>
    <row r="110" spans="1:63" s="4" customFormat="1" ht="3.75" customHeight="1">
      <c r="D110" s="9"/>
      <c r="E110" s="6"/>
      <c r="F110" s="6"/>
      <c r="G110" s="6"/>
      <c r="H110" s="6"/>
      <c r="I110" s="6"/>
      <c r="J110" s="6"/>
      <c r="K110" s="6"/>
      <c r="L110" s="6"/>
      <c r="AJ110" s="100"/>
      <c r="AK110" s="100"/>
      <c r="AL110" s="100"/>
      <c r="AM110" s="100"/>
      <c r="AN110" s="100"/>
      <c r="AO110" s="100"/>
      <c r="AP110" s="100"/>
      <c r="AQ110" s="100"/>
      <c r="AR110" s="36"/>
      <c r="AS110" s="96"/>
      <c r="AT110" s="96"/>
      <c r="AU110" s="96"/>
      <c r="AV110" s="96"/>
      <c r="AW110" s="96"/>
      <c r="AX110" s="96"/>
      <c r="AY110" s="96"/>
      <c r="AZ110" s="96"/>
      <c r="BA110" s="6"/>
    </row>
    <row r="111" spans="1:63" s="4" customFormat="1">
      <c r="A111" s="5"/>
      <c r="D111" s="5" t="s">
        <v>13</v>
      </c>
      <c r="AJ111" s="95"/>
      <c r="AK111" s="95"/>
      <c r="AL111" s="95"/>
      <c r="AM111" s="95"/>
      <c r="AN111" s="95"/>
      <c r="AO111" s="95"/>
      <c r="AP111" s="95"/>
      <c r="AQ111" s="95"/>
      <c r="AR111" s="36"/>
      <c r="AS111" s="95"/>
      <c r="AT111" s="95"/>
      <c r="AU111" s="95"/>
      <c r="AV111" s="95"/>
      <c r="AW111" s="95"/>
      <c r="AX111" s="95"/>
      <c r="AY111" s="95"/>
      <c r="AZ111" s="95"/>
      <c r="BA111" s="6"/>
    </row>
    <row r="112" spans="1:63" s="4" customFormat="1" ht="3.75" customHeight="1">
      <c r="A112" s="5"/>
      <c r="AJ112" s="100"/>
      <c r="AK112" s="100"/>
      <c r="AL112" s="100"/>
      <c r="AM112" s="100"/>
      <c r="AN112" s="100"/>
      <c r="AO112" s="100"/>
      <c r="AP112" s="100"/>
      <c r="AQ112" s="100"/>
      <c r="AR112" s="36"/>
      <c r="AS112" s="96"/>
      <c r="AT112" s="96"/>
      <c r="AU112" s="96"/>
      <c r="AV112" s="96"/>
      <c r="AW112" s="96"/>
      <c r="AX112" s="96"/>
      <c r="AY112" s="96"/>
      <c r="AZ112" s="96"/>
      <c r="BA112" s="6"/>
    </row>
    <row r="113" spans="1:53">
      <c r="A113" s="5" t="s">
        <v>112</v>
      </c>
      <c r="AJ113" s="115"/>
      <c r="AK113" s="115"/>
      <c r="AL113" s="115"/>
      <c r="AM113" s="115"/>
      <c r="AN113" s="115"/>
      <c r="AO113" s="115"/>
      <c r="AP113" s="115"/>
      <c r="AQ113" s="115"/>
      <c r="AR113" s="36"/>
      <c r="AS113" s="115"/>
      <c r="AT113" s="115"/>
      <c r="AU113" s="115"/>
      <c r="AV113" s="115"/>
      <c r="AW113" s="115"/>
      <c r="AX113" s="115"/>
      <c r="AY113" s="115"/>
      <c r="AZ113" s="115"/>
      <c r="BA113" s="6"/>
    </row>
    <row r="114" spans="1:53" s="4" customFormat="1" ht="3.75" customHeight="1">
      <c r="A114" s="5"/>
      <c r="AJ114" s="100"/>
      <c r="AK114" s="100"/>
      <c r="AL114" s="100"/>
      <c r="AM114" s="100"/>
      <c r="AN114" s="100"/>
      <c r="AO114" s="100"/>
      <c r="AP114" s="100"/>
      <c r="AQ114" s="100"/>
      <c r="AR114" s="36"/>
      <c r="AS114" s="96"/>
      <c r="AT114" s="96"/>
      <c r="AU114" s="96"/>
      <c r="AV114" s="96"/>
      <c r="AW114" s="96"/>
      <c r="AX114" s="96"/>
      <c r="AY114" s="96"/>
      <c r="AZ114" s="96"/>
      <c r="BA114" s="6"/>
    </row>
    <row r="115" spans="1:53" ht="30" customHeight="1">
      <c r="A115" s="148" t="s">
        <v>43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E115" s="4"/>
      <c r="AF115" s="4"/>
      <c r="AJ115" s="115"/>
      <c r="AK115" s="115"/>
      <c r="AL115" s="115"/>
      <c r="AM115" s="115"/>
      <c r="AN115" s="115"/>
      <c r="AO115" s="115"/>
      <c r="AP115" s="115"/>
      <c r="AQ115" s="115"/>
      <c r="AR115" s="36"/>
      <c r="AS115" s="115"/>
      <c r="AT115" s="115"/>
      <c r="AU115" s="115"/>
      <c r="AV115" s="115"/>
      <c r="AW115" s="115"/>
      <c r="AX115" s="115"/>
      <c r="AY115" s="115"/>
      <c r="AZ115" s="115"/>
      <c r="BA115" s="6"/>
    </row>
    <row r="116" spans="1:53" s="4" customFormat="1" ht="4.5" customHeight="1"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J116" s="100"/>
      <c r="AK116" s="100"/>
      <c r="AL116" s="100"/>
      <c r="AM116" s="100"/>
      <c r="AN116" s="100"/>
      <c r="AO116" s="100"/>
      <c r="AP116" s="100"/>
      <c r="AQ116" s="100"/>
      <c r="AR116" s="36"/>
      <c r="AS116" s="96"/>
      <c r="AT116" s="96"/>
      <c r="AU116" s="96"/>
      <c r="AV116" s="96"/>
      <c r="AW116" s="96"/>
      <c r="AX116" s="96"/>
      <c r="AY116" s="96"/>
      <c r="AZ116" s="96"/>
      <c r="BA116" s="6"/>
    </row>
    <row r="117" spans="1:53" s="4" customFormat="1" ht="15" customHeight="1">
      <c r="D117" s="4" t="s">
        <v>35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J117" s="95"/>
      <c r="AK117" s="95"/>
      <c r="AL117" s="95"/>
      <c r="AM117" s="95"/>
      <c r="AN117" s="95"/>
      <c r="AO117" s="95"/>
      <c r="AP117" s="95"/>
      <c r="AQ117" s="95"/>
      <c r="AR117" s="36"/>
      <c r="AS117" s="95"/>
      <c r="AT117" s="95"/>
      <c r="AU117" s="95"/>
      <c r="AV117" s="95"/>
      <c r="AW117" s="95"/>
      <c r="AX117" s="95"/>
      <c r="AY117" s="95"/>
      <c r="AZ117" s="95"/>
      <c r="BA117" s="6"/>
    </row>
    <row r="118" spans="1:53" s="4" customFormat="1" ht="4.5" customHeight="1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J118" s="61"/>
      <c r="AK118" s="61"/>
      <c r="AL118" s="61"/>
      <c r="AM118" s="61"/>
      <c r="AN118" s="61"/>
      <c r="AO118" s="61"/>
      <c r="AP118" s="61"/>
      <c r="AQ118" s="61"/>
      <c r="AR118" s="36"/>
      <c r="AS118" s="57"/>
      <c r="AT118" s="57"/>
      <c r="AU118" s="57"/>
      <c r="AV118" s="57"/>
      <c r="AW118" s="57"/>
      <c r="AX118" s="57"/>
      <c r="AY118" s="57"/>
      <c r="AZ118" s="57"/>
      <c r="BA118" s="6"/>
    </row>
    <row r="119" spans="1:53">
      <c r="D119" s="4" t="s">
        <v>14</v>
      </c>
      <c r="E119" s="4"/>
      <c r="F119" s="4"/>
      <c r="G119" s="4"/>
      <c r="H119" s="4"/>
      <c r="AJ119" s="95"/>
      <c r="AK119" s="95"/>
      <c r="AL119" s="95"/>
      <c r="AM119" s="95"/>
      <c r="AN119" s="95"/>
      <c r="AO119" s="95"/>
      <c r="AP119" s="95"/>
      <c r="AQ119" s="95"/>
      <c r="AR119" s="36"/>
      <c r="AS119" s="95"/>
      <c r="AT119" s="95"/>
      <c r="AU119" s="95"/>
      <c r="AV119" s="95"/>
      <c r="AW119" s="95"/>
      <c r="AX119" s="95"/>
      <c r="AY119" s="95"/>
      <c r="AZ119" s="95"/>
      <c r="BA119" s="6"/>
    </row>
    <row r="120" spans="1:53" s="4" customFormat="1" ht="3.75" customHeight="1">
      <c r="AJ120" s="100"/>
      <c r="AK120" s="100"/>
      <c r="AL120" s="100"/>
      <c r="AM120" s="100"/>
      <c r="AN120" s="100"/>
      <c r="AO120" s="100"/>
      <c r="AP120" s="100"/>
      <c r="AQ120" s="100"/>
      <c r="AR120" s="36"/>
      <c r="AS120" s="96"/>
      <c r="AT120" s="96"/>
      <c r="AU120" s="96"/>
      <c r="AV120" s="96"/>
      <c r="AW120" s="96"/>
      <c r="AX120" s="96"/>
      <c r="AY120" s="96"/>
      <c r="AZ120" s="96"/>
      <c r="BA120" s="6"/>
    </row>
    <row r="121" spans="1:53">
      <c r="D121" s="6" t="s">
        <v>15</v>
      </c>
      <c r="E121" s="6"/>
      <c r="F121" s="6"/>
      <c r="G121" s="6"/>
      <c r="H121" s="6"/>
      <c r="AJ121" s="95"/>
      <c r="AK121" s="95"/>
      <c r="AL121" s="95"/>
      <c r="AM121" s="95"/>
      <c r="AN121" s="95"/>
      <c r="AO121" s="95"/>
      <c r="AP121" s="95"/>
      <c r="AQ121" s="95"/>
      <c r="AR121" s="36"/>
      <c r="AS121" s="95"/>
      <c r="AT121" s="95"/>
      <c r="AU121" s="95"/>
      <c r="AV121" s="95"/>
      <c r="AW121" s="95"/>
      <c r="AX121" s="95"/>
      <c r="AY121" s="95"/>
      <c r="AZ121" s="95"/>
      <c r="BA121" s="6"/>
    </row>
    <row r="122" spans="1:53" s="4" customFormat="1" ht="3.75" customHeight="1">
      <c r="D122" s="6"/>
      <c r="E122" s="6"/>
      <c r="F122" s="6"/>
      <c r="G122" s="6"/>
      <c r="H122" s="6"/>
      <c r="AJ122" s="58"/>
      <c r="AK122" s="58"/>
      <c r="AL122" s="58"/>
      <c r="AM122" s="58"/>
      <c r="AN122" s="58"/>
      <c r="AO122" s="58"/>
      <c r="AP122" s="58"/>
      <c r="AQ122" s="58"/>
      <c r="AR122" s="36"/>
      <c r="AS122" s="62"/>
      <c r="AT122" s="62"/>
      <c r="AU122" s="62"/>
      <c r="AV122" s="62"/>
      <c r="AW122" s="62"/>
      <c r="AX122" s="62"/>
      <c r="AY122" s="62"/>
      <c r="AZ122" s="62"/>
      <c r="BA122" s="6"/>
    </row>
    <row r="123" spans="1:53" s="4" customFormat="1">
      <c r="D123" s="6" t="s">
        <v>25</v>
      </c>
      <c r="E123" s="6"/>
      <c r="F123" s="6"/>
      <c r="G123" s="6"/>
      <c r="H123" s="6"/>
      <c r="AJ123" s="95"/>
      <c r="AK123" s="95"/>
      <c r="AL123" s="95"/>
      <c r="AM123" s="95"/>
      <c r="AN123" s="95"/>
      <c r="AO123" s="95"/>
      <c r="AP123" s="95"/>
      <c r="AQ123" s="95"/>
      <c r="AR123" s="36"/>
      <c r="AS123" s="95"/>
      <c r="AT123" s="95"/>
      <c r="AU123" s="95"/>
      <c r="AV123" s="95"/>
      <c r="AW123" s="95"/>
      <c r="AX123" s="95"/>
      <c r="AY123" s="95"/>
      <c r="AZ123" s="95"/>
      <c r="BA123" s="6"/>
    </row>
    <row r="124" spans="1:53" s="4" customFormat="1" ht="3.75" customHeight="1">
      <c r="D124" s="6"/>
      <c r="E124" s="6"/>
      <c r="F124" s="6"/>
      <c r="G124" s="6"/>
      <c r="H124" s="6"/>
      <c r="AJ124" s="100"/>
      <c r="AK124" s="100"/>
      <c r="AL124" s="100"/>
      <c r="AM124" s="100"/>
      <c r="AN124" s="100"/>
      <c r="AO124" s="100"/>
      <c r="AP124" s="100"/>
      <c r="AQ124" s="100"/>
      <c r="AR124" s="36"/>
      <c r="AS124" s="96"/>
      <c r="AT124" s="96"/>
      <c r="AU124" s="96"/>
      <c r="AV124" s="96"/>
      <c r="AW124" s="96"/>
      <c r="AX124" s="96"/>
      <c r="AY124" s="96"/>
      <c r="AZ124" s="96"/>
      <c r="BA124" s="6"/>
    </row>
    <row r="125" spans="1:53">
      <c r="D125" s="9" t="s">
        <v>16</v>
      </c>
      <c r="E125" s="6"/>
      <c r="F125" s="6"/>
      <c r="G125" s="6"/>
      <c r="H125" s="6"/>
      <c r="AJ125" s="95"/>
      <c r="AK125" s="95"/>
      <c r="AL125" s="95"/>
      <c r="AM125" s="95"/>
      <c r="AN125" s="95"/>
      <c r="AO125" s="95"/>
      <c r="AP125" s="95"/>
      <c r="AQ125" s="95"/>
      <c r="AR125" s="36"/>
      <c r="AS125" s="95"/>
      <c r="AT125" s="95"/>
      <c r="AU125" s="95"/>
      <c r="AV125" s="95"/>
      <c r="AW125" s="95"/>
      <c r="AX125" s="95"/>
      <c r="AY125" s="95"/>
      <c r="AZ125" s="95"/>
      <c r="BA125" s="6"/>
    </row>
    <row r="126" spans="1:53" s="4" customFormat="1" ht="3.75" customHeight="1">
      <c r="D126" s="10"/>
      <c r="E126" s="6"/>
      <c r="F126" s="6"/>
      <c r="G126" s="6"/>
      <c r="H126" s="6"/>
      <c r="AJ126" s="100"/>
      <c r="AK126" s="100"/>
      <c r="AL126" s="100"/>
      <c r="AM126" s="100"/>
      <c r="AN126" s="100"/>
      <c r="AO126" s="100"/>
      <c r="AP126" s="100"/>
      <c r="AQ126" s="100"/>
      <c r="AR126" s="36"/>
      <c r="AS126" s="96"/>
      <c r="AT126" s="96"/>
      <c r="AU126" s="96"/>
      <c r="AV126" s="96"/>
      <c r="AW126" s="96"/>
      <c r="AX126" s="96"/>
      <c r="AY126" s="96"/>
      <c r="AZ126" s="96"/>
      <c r="BA126" s="6"/>
    </row>
    <row r="127" spans="1:53">
      <c r="D127" s="11" t="s">
        <v>42</v>
      </c>
      <c r="E127" s="6"/>
      <c r="F127" s="6"/>
      <c r="G127" s="6"/>
      <c r="H127" s="6"/>
      <c r="AJ127" s="95"/>
      <c r="AK127" s="95"/>
      <c r="AL127" s="95"/>
      <c r="AM127" s="95"/>
      <c r="AN127" s="95"/>
      <c r="AO127" s="95"/>
      <c r="AP127" s="95"/>
      <c r="AQ127" s="95"/>
      <c r="AR127" s="36"/>
      <c r="AS127" s="95"/>
      <c r="AT127" s="95"/>
      <c r="AU127" s="95"/>
      <c r="AV127" s="95"/>
      <c r="AW127" s="95"/>
      <c r="AX127" s="95"/>
      <c r="AY127" s="95"/>
      <c r="AZ127" s="95"/>
      <c r="BA127" s="6"/>
    </row>
    <row r="128" spans="1:53" s="4" customFormat="1" ht="3.75" customHeight="1">
      <c r="D128" s="10"/>
      <c r="E128" s="6"/>
      <c r="F128" s="6"/>
      <c r="G128" s="6"/>
      <c r="H128" s="6"/>
      <c r="AJ128" s="100"/>
      <c r="AK128" s="100"/>
      <c r="AL128" s="100"/>
      <c r="AM128" s="100"/>
      <c r="AN128" s="100"/>
      <c r="AO128" s="100"/>
      <c r="AP128" s="100"/>
      <c r="AQ128" s="100"/>
      <c r="AR128" s="36"/>
      <c r="AS128" s="96"/>
      <c r="AT128" s="96"/>
      <c r="AU128" s="96"/>
      <c r="AV128" s="96"/>
      <c r="AW128" s="96"/>
      <c r="AX128" s="96"/>
      <c r="AY128" s="96"/>
      <c r="AZ128" s="96"/>
      <c r="BA128" s="6"/>
    </row>
    <row r="129" spans="1:53" s="4" customFormat="1" ht="30" customHeight="1">
      <c r="A129" s="150" t="s">
        <v>44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J129" s="115"/>
      <c r="AK129" s="115"/>
      <c r="AL129" s="115"/>
      <c r="AM129" s="115"/>
      <c r="AN129" s="115"/>
      <c r="AO129" s="115"/>
      <c r="AP129" s="115"/>
      <c r="AQ129" s="115"/>
      <c r="AR129" s="36"/>
      <c r="AS129" s="115"/>
      <c r="AT129" s="115"/>
      <c r="AU129" s="115"/>
      <c r="AV129" s="115"/>
      <c r="AW129" s="115"/>
      <c r="AX129" s="115"/>
      <c r="AY129" s="115"/>
      <c r="AZ129" s="115"/>
      <c r="BA129" s="6"/>
    </row>
    <row r="130" spans="1:53" s="4" customFormat="1" ht="3.75" customHeight="1">
      <c r="D130" s="10"/>
      <c r="E130" s="6"/>
      <c r="F130" s="6"/>
      <c r="G130" s="6"/>
      <c r="H130" s="6"/>
      <c r="AJ130" s="58"/>
      <c r="AK130" s="58"/>
      <c r="AL130" s="58"/>
      <c r="AM130" s="58"/>
      <c r="AN130" s="58"/>
      <c r="AO130" s="58"/>
      <c r="AP130" s="58"/>
      <c r="AQ130" s="58"/>
      <c r="AR130" s="36"/>
      <c r="AS130" s="62"/>
      <c r="AT130" s="62"/>
      <c r="AU130" s="62"/>
      <c r="AV130" s="62"/>
      <c r="AW130" s="62"/>
      <c r="AX130" s="62"/>
      <c r="AY130" s="62"/>
      <c r="AZ130" s="62"/>
      <c r="BA130" s="6"/>
    </row>
    <row r="131" spans="1:53" s="4" customFormat="1" ht="15" customHeight="1">
      <c r="D131" s="4" t="s">
        <v>35</v>
      </c>
      <c r="E131" s="6"/>
      <c r="F131" s="6"/>
      <c r="G131" s="6"/>
      <c r="H131" s="6"/>
      <c r="AJ131" s="95"/>
      <c r="AK131" s="95"/>
      <c r="AL131" s="95"/>
      <c r="AM131" s="95"/>
      <c r="AN131" s="95"/>
      <c r="AO131" s="95"/>
      <c r="AP131" s="95"/>
      <c r="AQ131" s="95"/>
      <c r="AR131" s="36"/>
      <c r="AS131" s="95"/>
      <c r="AT131" s="95"/>
      <c r="AU131" s="95"/>
      <c r="AV131" s="95"/>
      <c r="AW131" s="95"/>
      <c r="AX131" s="95"/>
      <c r="AY131" s="95"/>
      <c r="AZ131" s="95"/>
      <c r="BA131" s="6"/>
    </row>
    <row r="132" spans="1:53" s="4" customFormat="1" ht="3.75" customHeight="1">
      <c r="D132" s="10"/>
      <c r="E132" s="6"/>
      <c r="F132" s="6"/>
      <c r="G132" s="6"/>
      <c r="H132" s="6"/>
      <c r="AJ132" s="58"/>
      <c r="AK132" s="58"/>
      <c r="AL132" s="58"/>
      <c r="AM132" s="58"/>
      <c r="AN132" s="58"/>
      <c r="AO132" s="58"/>
      <c r="AP132" s="58"/>
      <c r="AQ132" s="58"/>
      <c r="AR132" s="36"/>
      <c r="AS132" s="62"/>
      <c r="AT132" s="62"/>
      <c r="AU132" s="62"/>
      <c r="AV132" s="62"/>
      <c r="AW132" s="62"/>
      <c r="AX132" s="62"/>
      <c r="AY132" s="62"/>
      <c r="AZ132" s="62"/>
      <c r="BA132" s="6"/>
    </row>
    <row r="133" spans="1:53" s="4" customFormat="1">
      <c r="D133" s="4" t="s">
        <v>14</v>
      </c>
      <c r="E133" s="6"/>
      <c r="F133" s="6"/>
      <c r="G133" s="6"/>
      <c r="H133" s="6"/>
      <c r="AJ133" s="95"/>
      <c r="AK133" s="95"/>
      <c r="AL133" s="95"/>
      <c r="AM133" s="95"/>
      <c r="AN133" s="95"/>
      <c r="AO133" s="95"/>
      <c r="AP133" s="95"/>
      <c r="AQ133" s="95"/>
      <c r="AR133" s="36"/>
      <c r="AS133" s="95"/>
      <c r="AT133" s="95"/>
      <c r="AU133" s="95"/>
      <c r="AV133" s="95"/>
      <c r="AW133" s="95"/>
      <c r="AX133" s="95"/>
      <c r="AY133" s="95"/>
      <c r="AZ133" s="95"/>
      <c r="BA133" s="6"/>
    </row>
    <row r="134" spans="1:53" s="4" customFormat="1" ht="3.75" customHeight="1">
      <c r="D134" s="10"/>
      <c r="E134" s="6"/>
      <c r="F134" s="6"/>
      <c r="G134" s="6"/>
      <c r="H134" s="6"/>
      <c r="AJ134" s="58"/>
      <c r="AK134" s="58"/>
      <c r="AL134" s="58"/>
      <c r="AM134" s="58"/>
      <c r="AN134" s="58"/>
      <c r="AO134" s="58"/>
      <c r="AP134" s="58"/>
      <c r="AQ134" s="58"/>
      <c r="AR134" s="36"/>
      <c r="AS134" s="62"/>
      <c r="AT134" s="62"/>
      <c r="AU134" s="62"/>
      <c r="AV134" s="62"/>
      <c r="AW134" s="62"/>
      <c r="AX134" s="62"/>
      <c r="AY134" s="62"/>
      <c r="AZ134" s="62"/>
      <c r="BA134" s="6"/>
    </row>
    <row r="135" spans="1:53" s="4" customFormat="1">
      <c r="D135" s="6" t="s">
        <v>15</v>
      </c>
      <c r="AJ135" s="95"/>
      <c r="AK135" s="95"/>
      <c r="AL135" s="95"/>
      <c r="AM135" s="95"/>
      <c r="AN135" s="95"/>
      <c r="AO135" s="95"/>
      <c r="AP135" s="95"/>
      <c r="AQ135" s="95"/>
      <c r="AR135" s="36"/>
      <c r="AS135" s="95"/>
      <c r="AT135" s="95"/>
      <c r="AU135" s="95"/>
      <c r="AV135" s="95"/>
      <c r="AW135" s="95"/>
      <c r="AX135" s="95"/>
      <c r="AY135" s="95"/>
      <c r="AZ135" s="95"/>
      <c r="BA135" s="6"/>
    </row>
    <row r="136" spans="1:53" s="4" customFormat="1" ht="3.75" customHeight="1">
      <c r="D136" s="10"/>
      <c r="E136" s="6"/>
      <c r="F136" s="6"/>
      <c r="G136" s="6"/>
      <c r="H136" s="6"/>
      <c r="AJ136" s="58"/>
      <c r="AK136" s="58"/>
      <c r="AL136" s="58"/>
      <c r="AM136" s="58"/>
      <c r="AN136" s="58"/>
      <c r="AO136" s="58"/>
      <c r="AP136" s="58"/>
      <c r="AQ136" s="58"/>
      <c r="AR136" s="36"/>
      <c r="AS136" s="62"/>
      <c r="AT136" s="62"/>
      <c r="AU136" s="62"/>
      <c r="AV136" s="62"/>
      <c r="AW136" s="62"/>
      <c r="AX136" s="62"/>
      <c r="AY136" s="62"/>
      <c r="AZ136" s="62"/>
      <c r="BA136" s="6"/>
    </row>
    <row r="137" spans="1:53" s="4" customFormat="1">
      <c r="D137" s="6" t="s">
        <v>25</v>
      </c>
      <c r="E137" s="6"/>
      <c r="F137" s="6"/>
      <c r="G137" s="6"/>
      <c r="H137" s="6"/>
      <c r="AJ137" s="95"/>
      <c r="AK137" s="95"/>
      <c r="AL137" s="95"/>
      <c r="AM137" s="95"/>
      <c r="AN137" s="95"/>
      <c r="AO137" s="95"/>
      <c r="AP137" s="95"/>
      <c r="AQ137" s="95"/>
      <c r="AR137" s="36"/>
      <c r="AS137" s="95"/>
      <c r="AT137" s="95"/>
      <c r="AU137" s="95"/>
      <c r="AV137" s="95"/>
      <c r="AW137" s="95"/>
      <c r="AX137" s="95"/>
      <c r="AY137" s="95"/>
      <c r="AZ137" s="95"/>
      <c r="BA137" s="6"/>
    </row>
    <row r="138" spans="1:53" s="4" customFormat="1" ht="3.75" customHeight="1">
      <c r="D138" s="10"/>
      <c r="E138" s="6"/>
      <c r="F138" s="6"/>
      <c r="G138" s="6"/>
      <c r="H138" s="6"/>
      <c r="AJ138" s="58"/>
      <c r="AK138" s="58"/>
      <c r="AL138" s="58"/>
      <c r="AM138" s="58"/>
      <c r="AN138" s="58"/>
      <c r="AO138" s="58"/>
      <c r="AP138" s="58"/>
      <c r="AQ138" s="58"/>
      <c r="AR138" s="36"/>
      <c r="AS138" s="62"/>
      <c r="AT138" s="62"/>
      <c r="AU138" s="62"/>
      <c r="AV138" s="62"/>
      <c r="AW138" s="62"/>
      <c r="AX138" s="62"/>
      <c r="AY138" s="62"/>
      <c r="AZ138" s="62"/>
      <c r="BA138" s="6"/>
    </row>
    <row r="139" spans="1:53" s="4" customFormat="1">
      <c r="D139" s="9" t="s">
        <v>16</v>
      </c>
      <c r="E139" s="6"/>
      <c r="F139" s="6"/>
      <c r="G139" s="6"/>
      <c r="H139" s="6"/>
      <c r="AJ139" s="95"/>
      <c r="AK139" s="95"/>
      <c r="AL139" s="95"/>
      <c r="AM139" s="95"/>
      <c r="AN139" s="95"/>
      <c r="AO139" s="95"/>
      <c r="AP139" s="95"/>
      <c r="AQ139" s="95"/>
      <c r="AR139" s="36"/>
      <c r="AS139" s="95"/>
      <c r="AT139" s="95"/>
      <c r="AU139" s="95"/>
      <c r="AV139" s="95"/>
      <c r="AW139" s="95"/>
      <c r="AX139" s="95"/>
      <c r="AY139" s="95"/>
      <c r="AZ139" s="95"/>
      <c r="BA139" s="6"/>
    </row>
    <row r="140" spans="1:53" s="4" customFormat="1" ht="3.75" customHeight="1">
      <c r="D140" s="10"/>
      <c r="E140" s="6"/>
      <c r="F140" s="6"/>
      <c r="G140" s="6"/>
      <c r="H140" s="6"/>
      <c r="AJ140" s="100"/>
      <c r="AK140" s="100"/>
      <c r="AL140" s="100"/>
      <c r="AM140" s="100"/>
      <c r="AN140" s="100"/>
      <c r="AO140" s="100"/>
      <c r="AP140" s="100"/>
      <c r="AQ140" s="100"/>
      <c r="AR140" s="36"/>
      <c r="AS140" s="96"/>
      <c r="AT140" s="96"/>
      <c r="AU140" s="96"/>
      <c r="AV140" s="96"/>
      <c r="AW140" s="96"/>
      <c r="AX140" s="96"/>
      <c r="AY140" s="96"/>
      <c r="AZ140" s="96"/>
      <c r="BA140" s="6"/>
    </row>
    <row r="141" spans="1:53" s="4" customFormat="1">
      <c r="D141" s="11" t="s">
        <v>45</v>
      </c>
      <c r="E141" s="6"/>
      <c r="F141" s="6"/>
      <c r="G141" s="6"/>
      <c r="H141" s="6"/>
      <c r="AJ141" s="95"/>
      <c r="AK141" s="95"/>
      <c r="AL141" s="95"/>
      <c r="AM141" s="95"/>
      <c r="AN141" s="95"/>
      <c r="AO141" s="95"/>
      <c r="AP141" s="95"/>
      <c r="AQ141" s="95"/>
      <c r="AR141" s="36"/>
      <c r="AS141" s="95"/>
      <c r="AT141" s="95"/>
      <c r="AU141" s="95"/>
      <c r="AV141" s="95"/>
      <c r="AW141" s="95"/>
      <c r="AX141" s="95"/>
      <c r="AY141" s="95"/>
      <c r="AZ141" s="95"/>
      <c r="BA141" s="6"/>
    </row>
    <row r="142" spans="1:53" s="4" customFormat="1" ht="3.75" customHeight="1">
      <c r="D142" s="10"/>
      <c r="E142" s="6"/>
      <c r="F142" s="6"/>
      <c r="G142" s="6"/>
      <c r="H142" s="6"/>
      <c r="AJ142" s="100"/>
      <c r="AK142" s="100"/>
      <c r="AL142" s="100"/>
      <c r="AM142" s="100"/>
      <c r="AN142" s="100"/>
      <c r="AO142" s="100"/>
      <c r="AP142" s="100"/>
      <c r="AQ142" s="100"/>
      <c r="AR142" s="36"/>
      <c r="AS142" s="96"/>
      <c r="AT142" s="96"/>
      <c r="AU142" s="96"/>
      <c r="AV142" s="96"/>
      <c r="AW142" s="96"/>
      <c r="AX142" s="96"/>
      <c r="AY142" s="96"/>
      <c r="AZ142" s="96"/>
      <c r="BA142" s="6"/>
    </row>
    <row r="143" spans="1:53" ht="30" customHeight="1">
      <c r="A143" s="149" t="s">
        <v>46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J143" s="115"/>
      <c r="AK143" s="115"/>
      <c r="AL143" s="115"/>
      <c r="AM143" s="115"/>
      <c r="AN143" s="115"/>
      <c r="AO143" s="115"/>
      <c r="AP143" s="115"/>
      <c r="AQ143" s="115"/>
      <c r="AR143" s="36"/>
      <c r="AS143" s="115"/>
      <c r="AT143" s="115"/>
      <c r="AU143" s="115"/>
      <c r="AV143" s="115"/>
      <c r="AW143" s="115"/>
      <c r="AX143" s="115"/>
      <c r="AY143" s="115"/>
      <c r="AZ143" s="115"/>
      <c r="BA143" s="6"/>
    </row>
    <row r="144" spans="1:53" s="4" customFormat="1" ht="3.75" customHeight="1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J144" s="100"/>
      <c r="AK144" s="100"/>
      <c r="AL144" s="100"/>
      <c r="AM144" s="100"/>
      <c r="AN144" s="100"/>
      <c r="AO144" s="100"/>
      <c r="AP144" s="100"/>
      <c r="AQ144" s="100"/>
      <c r="AR144" s="36"/>
      <c r="AS144" s="96"/>
      <c r="AT144" s="96"/>
      <c r="AU144" s="96"/>
      <c r="AV144" s="96"/>
      <c r="AW144" s="96"/>
      <c r="AX144" s="96"/>
      <c r="AY144" s="96"/>
      <c r="AZ144" s="96"/>
      <c r="BA144" s="6"/>
    </row>
    <row r="145" spans="4:53" s="4" customFormat="1" ht="15" customHeight="1">
      <c r="D145" s="10" t="s">
        <v>99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J145" s="101"/>
      <c r="AK145" s="101"/>
      <c r="AL145" s="101"/>
      <c r="AM145" s="101"/>
      <c r="AN145" s="101"/>
      <c r="AO145" s="101"/>
      <c r="AP145" s="101"/>
      <c r="AQ145" s="101"/>
      <c r="AR145" s="36"/>
      <c r="AS145" s="101"/>
      <c r="AT145" s="101"/>
      <c r="AU145" s="101"/>
      <c r="AV145" s="101"/>
      <c r="AW145" s="101"/>
      <c r="AX145" s="101"/>
      <c r="AY145" s="101"/>
      <c r="AZ145" s="101"/>
      <c r="BA145" s="6"/>
    </row>
    <row r="146" spans="4:53" s="4" customFormat="1" ht="3.75" customHeight="1"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J146" s="61"/>
      <c r="AK146" s="61"/>
      <c r="AL146" s="61"/>
      <c r="AM146" s="61"/>
      <c r="AN146" s="61"/>
      <c r="AO146" s="61"/>
      <c r="AP146" s="61"/>
      <c r="AQ146" s="61"/>
      <c r="AR146" s="36"/>
      <c r="AS146" s="57"/>
      <c r="AT146" s="57"/>
      <c r="AU146" s="57"/>
      <c r="AV146" s="57"/>
      <c r="AW146" s="57"/>
      <c r="AX146" s="57"/>
      <c r="AY146" s="57"/>
      <c r="AZ146" s="57"/>
      <c r="BA146" s="6"/>
    </row>
    <row r="147" spans="4:53" s="4" customFormat="1" ht="36.75" customHeight="1"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J147" s="61"/>
      <c r="AK147" s="61"/>
      <c r="AL147" s="61"/>
      <c r="AM147" s="61"/>
      <c r="AN147" s="61"/>
      <c r="AO147" s="61"/>
      <c r="AP147" s="61"/>
      <c r="AQ147" s="61"/>
      <c r="AR147" s="36"/>
      <c r="AS147" s="57"/>
      <c r="AT147" s="57"/>
      <c r="AU147" s="57"/>
      <c r="AV147" s="57"/>
      <c r="AW147" s="57"/>
      <c r="AX147" s="57"/>
      <c r="AY147" s="57"/>
      <c r="AZ147" s="57"/>
      <c r="BA147" s="6"/>
    </row>
    <row r="148" spans="4:53" s="4" customFormat="1" ht="3.75" customHeight="1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J148" s="61"/>
      <c r="AK148" s="61"/>
      <c r="AL148" s="61"/>
      <c r="AM148" s="61"/>
      <c r="AN148" s="61"/>
      <c r="AO148" s="61"/>
      <c r="AP148" s="61"/>
      <c r="AQ148" s="61"/>
      <c r="AR148" s="36"/>
      <c r="AS148" s="57"/>
      <c r="AT148" s="57"/>
      <c r="AU148" s="57"/>
      <c r="AV148" s="57"/>
      <c r="AW148" s="57"/>
      <c r="AX148" s="57"/>
      <c r="AY148" s="57"/>
      <c r="AZ148" s="57"/>
      <c r="BA148" s="6"/>
    </row>
    <row r="149" spans="4:53">
      <c r="D149" s="4" t="s">
        <v>49</v>
      </c>
      <c r="E149" s="4"/>
      <c r="F149" s="4"/>
      <c r="G149" s="4"/>
      <c r="H149" s="4"/>
      <c r="T149" s="4"/>
      <c r="AJ149" s="95"/>
      <c r="AK149" s="95"/>
      <c r="AL149" s="95"/>
      <c r="AM149" s="95"/>
      <c r="AN149" s="95"/>
      <c r="AO149" s="95"/>
      <c r="AP149" s="95"/>
      <c r="AQ149" s="95"/>
      <c r="AR149" s="36"/>
      <c r="AS149" s="95"/>
      <c r="AT149" s="95"/>
      <c r="AU149" s="95"/>
      <c r="AV149" s="95"/>
      <c r="AW149" s="95"/>
      <c r="AX149" s="95"/>
      <c r="AY149" s="95"/>
      <c r="AZ149" s="95"/>
      <c r="BA149" s="6"/>
    </row>
    <row r="150" spans="4:53" s="4" customFormat="1" ht="3.75" customHeight="1">
      <c r="AJ150" s="100"/>
      <c r="AK150" s="100"/>
      <c r="AL150" s="100"/>
      <c r="AM150" s="100"/>
      <c r="AN150" s="100"/>
      <c r="AO150" s="100"/>
      <c r="AP150" s="100"/>
      <c r="AQ150" s="100"/>
      <c r="AR150" s="36"/>
      <c r="AS150" s="96"/>
      <c r="AT150" s="96"/>
      <c r="AU150" s="96"/>
      <c r="AV150" s="96"/>
      <c r="AW150" s="96"/>
      <c r="AX150" s="96"/>
      <c r="AY150" s="96"/>
      <c r="AZ150" s="96"/>
      <c r="BA150" s="6"/>
    </row>
    <row r="151" spans="4:53" s="4" customFormat="1">
      <c r="D151" s="4" t="s">
        <v>50</v>
      </c>
      <c r="AJ151" s="95"/>
      <c r="AK151" s="95"/>
      <c r="AL151" s="95"/>
      <c r="AM151" s="95"/>
      <c r="AN151" s="95"/>
      <c r="AO151" s="95"/>
      <c r="AP151" s="95"/>
      <c r="AQ151" s="95"/>
      <c r="AR151" s="36"/>
      <c r="AS151" s="95"/>
      <c r="AT151" s="95"/>
      <c r="AU151" s="95"/>
      <c r="AV151" s="95"/>
      <c r="AW151" s="95"/>
      <c r="AX151" s="95"/>
      <c r="AY151" s="95"/>
      <c r="AZ151" s="95"/>
      <c r="BA151" s="6"/>
    </row>
    <row r="152" spans="4:53" s="4" customFormat="1" ht="3.75" customHeight="1">
      <c r="AJ152" s="100"/>
      <c r="AK152" s="100"/>
      <c r="AL152" s="100"/>
      <c r="AM152" s="100"/>
      <c r="AN152" s="100"/>
      <c r="AO152" s="100"/>
      <c r="AP152" s="100"/>
      <c r="AQ152" s="100"/>
      <c r="AR152" s="36"/>
      <c r="AS152" s="96"/>
      <c r="AT152" s="96"/>
      <c r="AU152" s="96"/>
      <c r="AV152" s="96"/>
      <c r="AW152" s="96"/>
      <c r="AX152" s="96"/>
      <c r="AY152" s="96"/>
      <c r="AZ152" s="96"/>
      <c r="BA152" s="6"/>
    </row>
    <row r="153" spans="4:53" s="4" customFormat="1">
      <c r="D153" s="6" t="s">
        <v>25</v>
      </c>
      <c r="AJ153" s="95"/>
      <c r="AK153" s="95"/>
      <c r="AL153" s="95"/>
      <c r="AM153" s="95"/>
      <c r="AN153" s="95"/>
      <c r="AO153" s="95"/>
      <c r="AP153" s="95"/>
      <c r="AQ153" s="95"/>
      <c r="AR153" s="36"/>
      <c r="AS153" s="95"/>
      <c r="AT153" s="95"/>
      <c r="AU153" s="95"/>
      <c r="AV153" s="95"/>
      <c r="AW153" s="95"/>
      <c r="AX153" s="95"/>
      <c r="AY153" s="95"/>
      <c r="AZ153" s="95"/>
      <c r="BA153" s="6"/>
    </row>
    <row r="154" spans="4:53" s="4" customFormat="1" ht="3.75" customHeight="1">
      <c r="AJ154" s="58"/>
      <c r="AK154" s="58"/>
      <c r="AL154" s="58"/>
      <c r="AM154" s="58"/>
      <c r="AN154" s="58"/>
      <c r="AO154" s="58"/>
      <c r="AP154" s="58"/>
      <c r="AQ154" s="58"/>
      <c r="AR154" s="36"/>
      <c r="AS154" s="62"/>
      <c r="AT154" s="62"/>
      <c r="AU154" s="62"/>
      <c r="AV154" s="62"/>
      <c r="AW154" s="62"/>
      <c r="AX154" s="62"/>
      <c r="AY154" s="62"/>
      <c r="AZ154" s="62"/>
      <c r="BA154" s="6"/>
    </row>
    <row r="155" spans="4:53" s="4" customFormat="1">
      <c r="D155" s="5" t="s">
        <v>52</v>
      </c>
      <c r="AJ155" s="103">
        <f>SUM(AJ149)-AJ151-AJ153</f>
        <v>0</v>
      </c>
      <c r="AK155" s="103"/>
      <c r="AL155" s="103"/>
      <c r="AM155" s="103"/>
      <c r="AN155" s="103"/>
      <c r="AO155" s="103"/>
      <c r="AP155" s="103"/>
      <c r="AQ155" s="103"/>
      <c r="AR155" s="36"/>
      <c r="AS155" s="103">
        <f>SUM(AS149)-AS151-AS153</f>
        <v>0</v>
      </c>
      <c r="AT155" s="103"/>
      <c r="AU155" s="103"/>
      <c r="AV155" s="103"/>
      <c r="AW155" s="103"/>
      <c r="AX155" s="103"/>
      <c r="AY155" s="103"/>
      <c r="AZ155" s="103"/>
      <c r="BA155" s="6"/>
    </row>
    <row r="156" spans="4:53" s="4" customFormat="1" ht="3.75" customHeight="1">
      <c r="AJ156" s="100"/>
      <c r="AK156" s="100"/>
      <c r="AL156" s="100"/>
      <c r="AM156" s="100"/>
      <c r="AN156" s="100"/>
      <c r="AO156" s="100"/>
      <c r="AP156" s="100"/>
      <c r="AQ156" s="100"/>
      <c r="AR156" s="36"/>
      <c r="AS156" s="96"/>
      <c r="AT156" s="96"/>
      <c r="AU156" s="96"/>
      <c r="AV156" s="96"/>
      <c r="AW156" s="96"/>
      <c r="AX156" s="96"/>
      <c r="AY156" s="96"/>
      <c r="AZ156" s="96"/>
      <c r="BA156" s="6"/>
    </row>
    <row r="157" spans="4:53">
      <c r="D157" s="6" t="s">
        <v>51</v>
      </c>
      <c r="E157" s="6"/>
      <c r="F157" s="6"/>
      <c r="G157" s="6"/>
      <c r="H157" s="6"/>
      <c r="AJ157" s="95"/>
      <c r="AK157" s="95"/>
      <c r="AL157" s="95"/>
      <c r="AM157" s="95"/>
      <c r="AN157" s="95"/>
      <c r="AO157" s="95"/>
      <c r="AP157" s="95"/>
      <c r="AQ157" s="95"/>
      <c r="AR157" s="36"/>
      <c r="AS157" s="95"/>
      <c r="AT157" s="95"/>
      <c r="AU157" s="95"/>
      <c r="AV157" s="95"/>
      <c r="AW157" s="95"/>
      <c r="AX157" s="95"/>
      <c r="AY157" s="95"/>
      <c r="AZ157" s="95"/>
      <c r="BA157" s="6"/>
    </row>
    <row r="158" spans="4:53" s="4" customFormat="1" ht="3.75" customHeight="1">
      <c r="D158" s="6"/>
      <c r="E158" s="6"/>
      <c r="F158" s="6"/>
      <c r="G158" s="6"/>
      <c r="H158" s="6"/>
      <c r="AJ158" s="100"/>
      <c r="AK158" s="100"/>
      <c r="AL158" s="100"/>
      <c r="AM158" s="100"/>
      <c r="AN158" s="100"/>
      <c r="AO158" s="100"/>
      <c r="AP158" s="100"/>
      <c r="AQ158" s="100"/>
      <c r="AR158" s="36"/>
      <c r="AS158" s="96"/>
      <c r="AT158" s="96"/>
      <c r="AU158" s="96"/>
      <c r="AV158" s="96"/>
      <c r="AW158" s="96"/>
      <c r="AX158" s="96"/>
      <c r="AY158" s="96"/>
      <c r="AZ158" s="96"/>
      <c r="BA158" s="6"/>
    </row>
    <row r="159" spans="4:53">
      <c r="D159" s="9" t="s">
        <v>16</v>
      </c>
      <c r="E159" s="6"/>
      <c r="F159" s="6"/>
      <c r="G159" s="6"/>
      <c r="H159" s="6"/>
      <c r="AJ159" s="95"/>
      <c r="AK159" s="95"/>
      <c r="AL159" s="95"/>
      <c r="AM159" s="95"/>
      <c r="AN159" s="95"/>
      <c r="AO159" s="95"/>
      <c r="AP159" s="95"/>
      <c r="AQ159" s="95"/>
      <c r="AR159" s="36"/>
      <c r="AS159" s="95"/>
      <c r="AT159" s="95"/>
      <c r="AU159" s="95"/>
      <c r="AV159" s="95"/>
      <c r="AW159" s="95"/>
      <c r="AX159" s="95"/>
      <c r="AY159" s="95"/>
      <c r="AZ159" s="95"/>
      <c r="BA159" s="6"/>
    </row>
    <row r="160" spans="4:53" s="4" customFormat="1" ht="3.75" customHeight="1">
      <c r="D160" s="9"/>
      <c r="E160" s="6"/>
      <c r="F160" s="6"/>
      <c r="G160" s="6"/>
      <c r="H160" s="6"/>
      <c r="AJ160" s="97"/>
      <c r="AK160" s="97"/>
      <c r="AL160" s="97"/>
      <c r="AM160" s="97"/>
      <c r="AN160" s="97"/>
      <c r="AO160" s="97"/>
      <c r="AP160" s="97"/>
      <c r="AQ160" s="97"/>
      <c r="AR160" s="36"/>
      <c r="AS160" s="98"/>
      <c r="AT160" s="98"/>
      <c r="AU160" s="98"/>
      <c r="AV160" s="98"/>
      <c r="AW160" s="98"/>
      <c r="AX160" s="98"/>
      <c r="AY160" s="98"/>
      <c r="AZ160" s="98"/>
      <c r="BA160" s="6"/>
    </row>
    <row r="161" spans="1:56" s="4" customFormat="1">
      <c r="D161" s="9" t="s">
        <v>53</v>
      </c>
      <c r="E161" s="6"/>
      <c r="F161" s="6"/>
      <c r="G161" s="6"/>
      <c r="H161" s="6"/>
      <c r="AJ161" s="95"/>
      <c r="AK161" s="95"/>
      <c r="AL161" s="95"/>
      <c r="AM161" s="95"/>
      <c r="AN161" s="95"/>
      <c r="AO161" s="95"/>
      <c r="AP161" s="95"/>
      <c r="AQ161" s="95"/>
      <c r="AR161" s="36"/>
      <c r="AS161" s="95"/>
      <c r="AT161" s="95"/>
      <c r="AU161" s="95"/>
      <c r="AV161" s="95"/>
      <c r="AW161" s="95"/>
      <c r="AX161" s="95"/>
      <c r="AY161" s="95"/>
      <c r="AZ161" s="95"/>
      <c r="BA161" s="6"/>
    </row>
    <row r="162" spans="1:56" s="4" customFormat="1" ht="3.75" customHeight="1">
      <c r="D162" s="9"/>
      <c r="E162" s="6"/>
      <c r="F162" s="6"/>
      <c r="G162" s="6"/>
      <c r="H162" s="6"/>
      <c r="AJ162" s="97"/>
      <c r="AK162" s="97"/>
      <c r="AL162" s="97"/>
      <c r="AM162" s="97"/>
      <c r="AN162" s="97"/>
      <c r="AO162" s="97"/>
      <c r="AP162" s="97"/>
      <c r="AQ162" s="97"/>
      <c r="AR162" s="36"/>
      <c r="AS162" s="98"/>
      <c r="AT162" s="98"/>
      <c r="AU162" s="98"/>
      <c r="AV162" s="98"/>
      <c r="AW162" s="98"/>
      <c r="AX162" s="98"/>
      <c r="AY162" s="98"/>
      <c r="AZ162" s="98"/>
      <c r="BA162" s="6"/>
    </row>
    <row r="163" spans="1:56">
      <c r="A163" s="5" t="s">
        <v>113</v>
      </c>
      <c r="D163" s="45"/>
      <c r="E163" s="6"/>
      <c r="AJ163" s="103">
        <f>SUM(AJ155,AJ141,AJ127)</f>
        <v>0</v>
      </c>
      <c r="AK163" s="103"/>
      <c r="AL163" s="103"/>
      <c r="AM163" s="103"/>
      <c r="AN163" s="103"/>
      <c r="AO163" s="103"/>
      <c r="AP163" s="103"/>
      <c r="AQ163" s="103"/>
      <c r="AR163" s="36"/>
      <c r="AS163" s="103">
        <f>SUM(AS155,AS141,AS127)</f>
        <v>0</v>
      </c>
      <c r="AT163" s="103"/>
      <c r="AU163" s="103"/>
      <c r="AV163" s="103"/>
      <c r="AW163" s="103"/>
      <c r="AX163" s="103"/>
      <c r="AY163" s="103"/>
      <c r="AZ163" s="103"/>
      <c r="BA163" s="6"/>
    </row>
    <row r="164" spans="1:56" s="4" customFormat="1" ht="3.75" customHeight="1">
      <c r="D164" s="6"/>
      <c r="E164" s="6"/>
      <c r="AJ164" s="100"/>
      <c r="AK164" s="100"/>
      <c r="AL164" s="100"/>
      <c r="AM164" s="100"/>
      <c r="AN164" s="100"/>
      <c r="AO164" s="100"/>
      <c r="AP164" s="100"/>
      <c r="AQ164" s="100"/>
      <c r="AR164" s="36"/>
      <c r="AS164" s="96"/>
      <c r="AT164" s="96"/>
      <c r="AU164" s="96"/>
      <c r="AV164" s="96"/>
      <c r="AW164" s="96"/>
      <c r="AX164" s="96"/>
      <c r="AY164" s="96"/>
      <c r="AZ164" s="96"/>
      <c r="BA164" s="6"/>
    </row>
    <row r="165" spans="1:56">
      <c r="A165" s="5" t="s">
        <v>47</v>
      </c>
      <c r="AJ165" s="122">
        <f>SUM(AJ163,AJ111)</f>
        <v>0</v>
      </c>
      <c r="AK165" s="122"/>
      <c r="AL165" s="122"/>
      <c r="AM165" s="122"/>
      <c r="AN165" s="122"/>
      <c r="AO165" s="122"/>
      <c r="AP165" s="122"/>
      <c r="AQ165" s="122"/>
      <c r="AR165" s="36"/>
      <c r="AS165" s="122">
        <f>SUM(AS163,AS111)</f>
        <v>0</v>
      </c>
      <c r="AT165" s="122"/>
      <c r="AU165" s="122"/>
      <c r="AV165" s="122"/>
      <c r="AW165" s="122"/>
      <c r="AX165" s="122"/>
      <c r="AY165" s="122"/>
      <c r="AZ165" s="122"/>
      <c r="BA165" s="6"/>
    </row>
    <row r="166" spans="1:56" s="4" customFormat="1" ht="3.75" customHeight="1">
      <c r="A166" s="5"/>
      <c r="AJ166" s="97"/>
      <c r="AK166" s="97"/>
      <c r="AL166" s="97"/>
      <c r="AM166" s="97"/>
      <c r="AN166" s="97"/>
      <c r="AO166" s="97"/>
      <c r="AP166" s="97"/>
      <c r="AQ166" s="97"/>
      <c r="AR166" s="36"/>
      <c r="AS166" s="98"/>
      <c r="AT166" s="98"/>
      <c r="AU166" s="98"/>
      <c r="AV166" s="98"/>
      <c r="AW166" s="98"/>
      <c r="AX166" s="98"/>
      <c r="AY166" s="98"/>
      <c r="AZ166" s="98"/>
      <c r="BA166" s="6"/>
    </row>
    <row r="167" spans="1:56">
      <c r="A167" s="5" t="s">
        <v>48</v>
      </c>
      <c r="B167" s="5"/>
      <c r="AJ167" s="115"/>
      <c r="AK167" s="115"/>
      <c r="AL167" s="115"/>
      <c r="AM167" s="115"/>
      <c r="AN167" s="115"/>
      <c r="AO167" s="115"/>
      <c r="AP167" s="115"/>
      <c r="AQ167" s="115"/>
      <c r="AR167" s="36"/>
      <c r="AS167" s="115"/>
      <c r="AT167" s="115"/>
      <c r="AU167" s="115"/>
      <c r="AV167" s="115"/>
      <c r="AW167" s="115"/>
      <c r="AX167" s="115"/>
      <c r="AY167" s="115"/>
      <c r="AZ167" s="115"/>
      <c r="BA167" s="6"/>
    </row>
    <row r="168" spans="1:56" s="4" customFormat="1" ht="3.75" customHeight="1">
      <c r="AJ168" s="97"/>
      <c r="AK168" s="97"/>
      <c r="AL168" s="97"/>
      <c r="AM168" s="97"/>
      <c r="AN168" s="97"/>
      <c r="AO168" s="97"/>
      <c r="AP168" s="97"/>
      <c r="AQ168" s="97"/>
      <c r="AR168" s="36"/>
      <c r="AS168" s="98"/>
      <c r="AT168" s="98"/>
      <c r="AU168" s="98"/>
      <c r="AV168" s="98"/>
      <c r="AW168" s="98"/>
      <c r="AX168" s="98"/>
      <c r="AY168" s="98"/>
      <c r="AZ168" s="98"/>
      <c r="BA168" s="6"/>
    </row>
    <row r="169" spans="1:56" s="55" customFormat="1">
      <c r="D169" s="55" t="s">
        <v>17</v>
      </c>
      <c r="AJ169" s="95"/>
      <c r="AK169" s="95"/>
      <c r="AL169" s="95"/>
      <c r="AM169" s="95"/>
      <c r="AN169" s="95"/>
      <c r="AO169" s="95"/>
      <c r="AP169" s="95"/>
      <c r="AQ169" s="95"/>
      <c r="AR169" s="56"/>
      <c r="AS169" s="95"/>
      <c r="AT169" s="95"/>
      <c r="AU169" s="95"/>
      <c r="AV169" s="95"/>
      <c r="AW169" s="95"/>
      <c r="AX169" s="95"/>
      <c r="AY169" s="95"/>
      <c r="AZ169" s="95"/>
      <c r="BA169" s="8"/>
    </row>
    <row r="170" spans="1:56" s="55" customFormat="1" ht="3.6" customHeight="1">
      <c r="AR170" s="56"/>
      <c r="BA170" s="8"/>
      <c r="BD170" s="4"/>
    </row>
    <row r="171" spans="1:56" s="55" customFormat="1">
      <c r="D171" t="s">
        <v>100</v>
      </c>
      <c r="AJ171" s="95"/>
      <c r="AK171" s="95"/>
      <c r="AL171" s="95"/>
      <c r="AM171" s="95"/>
      <c r="AN171" s="95"/>
      <c r="AO171" s="95"/>
      <c r="AP171" s="95"/>
      <c r="AQ171" s="95"/>
      <c r="AR171" s="56"/>
      <c r="AS171" s="95"/>
      <c r="AT171" s="95"/>
      <c r="AU171" s="95"/>
      <c r="AV171" s="95"/>
      <c r="AW171" s="95"/>
      <c r="AX171" s="95"/>
      <c r="AY171" s="95"/>
      <c r="AZ171" s="95"/>
      <c r="BA171" s="8"/>
      <c r="BD171" s="4"/>
    </row>
    <row r="172" spans="1:56" s="55" customFormat="1" ht="3.6" customHeight="1">
      <c r="D172" s="4"/>
    </row>
    <row r="173" spans="1:56" s="55" customFormat="1">
      <c r="D173" t="s">
        <v>85</v>
      </c>
      <c r="AJ173" s="95"/>
      <c r="AK173" s="95"/>
      <c r="AL173" s="95"/>
      <c r="AM173" s="95"/>
      <c r="AN173" s="95"/>
      <c r="AO173" s="95"/>
      <c r="AP173" s="95"/>
      <c r="AQ173" s="95"/>
      <c r="AR173" s="56"/>
      <c r="AS173" s="95"/>
      <c r="AT173" s="95"/>
      <c r="AU173" s="95"/>
      <c r="AV173" s="95"/>
      <c r="AW173" s="95"/>
      <c r="AX173" s="95"/>
      <c r="AY173" s="95"/>
      <c r="AZ173" s="95"/>
      <c r="BA173" s="8"/>
      <c r="BD173" s="4"/>
    </row>
    <row r="174" spans="1:56" s="55" customFormat="1" ht="4.5" customHeight="1"/>
    <row r="175" spans="1:56" s="55" customFormat="1">
      <c r="D175" t="s">
        <v>84</v>
      </c>
      <c r="AJ175" s="95"/>
      <c r="AK175" s="95"/>
      <c r="AL175" s="95"/>
      <c r="AM175" s="95"/>
      <c r="AN175" s="95"/>
      <c r="AO175" s="95"/>
      <c r="AP175" s="95"/>
      <c r="AQ175" s="95"/>
      <c r="AR175" s="56"/>
      <c r="AS175" s="95"/>
      <c r="AT175" s="95"/>
      <c r="AU175" s="95"/>
      <c r="AV175" s="95"/>
      <c r="AW175" s="95"/>
      <c r="AX175" s="95"/>
      <c r="AY175" s="95"/>
      <c r="AZ175" s="95"/>
      <c r="BA175" s="8"/>
    </row>
    <row r="176" spans="1:56" s="4" customFormat="1" ht="3" customHeight="1">
      <c r="AJ176" s="97"/>
      <c r="AK176" s="97"/>
      <c r="AL176" s="97"/>
      <c r="AM176" s="97"/>
      <c r="AN176" s="97"/>
      <c r="AO176" s="97"/>
      <c r="AP176" s="97"/>
      <c r="AQ176" s="97"/>
      <c r="AR176" s="36"/>
      <c r="AS176" s="98"/>
      <c r="AT176" s="98"/>
      <c r="AU176" s="98"/>
      <c r="AV176" s="98"/>
      <c r="AW176" s="98"/>
      <c r="AX176" s="98"/>
      <c r="AY176" s="98"/>
      <c r="AZ176" s="98"/>
      <c r="BA176" s="6"/>
    </row>
    <row r="177" spans="1:53">
      <c r="D177" s="5" t="s">
        <v>54</v>
      </c>
      <c r="AJ177" s="113">
        <f>SUM(AJ169+AJ171+AJ173+AJ175)</f>
        <v>0</v>
      </c>
      <c r="AK177" s="113"/>
      <c r="AL177" s="113"/>
      <c r="AM177" s="113"/>
      <c r="AN177" s="113"/>
      <c r="AO177" s="113"/>
      <c r="AP177" s="113"/>
      <c r="AQ177" s="113"/>
      <c r="AR177" s="36"/>
      <c r="AS177" s="113">
        <f>SUM(AS169+AS171+AS173+AS175)</f>
        <v>0</v>
      </c>
      <c r="AT177" s="113"/>
      <c r="AU177" s="113"/>
      <c r="AV177" s="113"/>
      <c r="AW177" s="113"/>
      <c r="AX177" s="113"/>
      <c r="AY177" s="113"/>
      <c r="AZ177" s="113"/>
      <c r="BA177" s="6"/>
    </row>
    <row r="178" spans="1:53" s="4" customFormat="1" ht="3" customHeight="1">
      <c r="AJ178" s="97"/>
      <c r="AK178" s="97"/>
      <c r="AL178" s="97"/>
      <c r="AM178" s="97"/>
      <c r="AN178" s="97"/>
      <c r="AO178" s="97"/>
      <c r="AP178" s="97"/>
      <c r="AQ178" s="97"/>
      <c r="AR178" s="36"/>
      <c r="AS178" s="98"/>
      <c r="AT178" s="98"/>
      <c r="AU178" s="98"/>
      <c r="AV178" s="98"/>
      <c r="AW178" s="98"/>
      <c r="AX178" s="98"/>
      <c r="AY178" s="98"/>
      <c r="AZ178" s="98"/>
      <c r="BA178" s="6"/>
    </row>
    <row r="179" spans="1:53" s="4" customFormat="1">
      <c r="A179" s="5" t="s">
        <v>55</v>
      </c>
      <c r="AJ179" s="102">
        <f>SUM(AJ177)</f>
        <v>0</v>
      </c>
      <c r="AK179" s="102"/>
      <c r="AL179" s="102"/>
      <c r="AM179" s="102"/>
      <c r="AN179" s="102"/>
      <c r="AO179" s="102"/>
      <c r="AP179" s="102"/>
      <c r="AQ179" s="102"/>
      <c r="AR179" s="36"/>
      <c r="AS179" s="102">
        <f>SUM(AS177)</f>
        <v>0</v>
      </c>
      <c r="AT179" s="102"/>
      <c r="AU179" s="102"/>
      <c r="AV179" s="102"/>
      <c r="AW179" s="102"/>
      <c r="AX179" s="102"/>
      <c r="AY179" s="102"/>
      <c r="AZ179" s="102"/>
      <c r="BA179" s="6"/>
    </row>
    <row r="180" spans="1:53" s="4" customFormat="1" ht="3" customHeight="1">
      <c r="AJ180" s="97"/>
      <c r="AK180" s="97"/>
      <c r="AL180" s="97"/>
      <c r="AM180" s="97"/>
      <c r="AN180" s="97"/>
      <c r="AO180" s="97"/>
      <c r="AP180" s="97"/>
      <c r="AQ180" s="97"/>
      <c r="AR180" s="36"/>
      <c r="AS180" s="98"/>
      <c r="AT180" s="98"/>
      <c r="AU180" s="98"/>
      <c r="AV180" s="98"/>
      <c r="AW180" s="98"/>
      <c r="AX180" s="98"/>
      <c r="AY180" s="98"/>
      <c r="AZ180" s="98"/>
      <c r="BA180" s="6"/>
    </row>
    <row r="181" spans="1:53" s="4" customFormat="1" ht="15.75" thickBot="1">
      <c r="A181" s="46" t="s">
        <v>56</v>
      </c>
      <c r="B181" s="47"/>
      <c r="C181" s="47"/>
      <c r="D181" s="47"/>
      <c r="E181" s="47"/>
      <c r="F181" s="47"/>
      <c r="AJ181" s="102">
        <f>SUM(AJ179,AJ165)</f>
        <v>0</v>
      </c>
      <c r="AK181" s="102"/>
      <c r="AL181" s="102"/>
      <c r="AM181" s="102"/>
      <c r="AN181" s="102"/>
      <c r="AO181" s="102"/>
      <c r="AP181" s="102"/>
      <c r="AQ181" s="102"/>
      <c r="AR181" s="36"/>
      <c r="AS181" s="102">
        <f>SUM(AS179,AS165)</f>
        <v>0</v>
      </c>
      <c r="AT181" s="102"/>
      <c r="AU181" s="102"/>
      <c r="AV181" s="102"/>
      <c r="AW181" s="102"/>
      <c r="AX181" s="102"/>
      <c r="AY181" s="102"/>
      <c r="AZ181" s="102"/>
      <c r="BA181" s="6"/>
    </row>
    <row r="182" spans="1:53" s="4" customFormat="1" ht="3.75" customHeight="1">
      <c r="AJ182" s="97"/>
      <c r="AK182" s="97"/>
      <c r="AL182" s="97"/>
      <c r="AM182" s="97"/>
      <c r="AN182" s="97"/>
      <c r="AO182" s="97"/>
      <c r="AP182" s="97"/>
      <c r="AQ182" s="97"/>
      <c r="AR182" s="36"/>
      <c r="AS182" s="98"/>
      <c r="AT182" s="98"/>
      <c r="AU182" s="98"/>
      <c r="AV182" s="98"/>
      <c r="AW182" s="98"/>
      <c r="AX182" s="98"/>
      <c r="AY182" s="98"/>
      <c r="AZ182" s="98"/>
      <c r="BA182" s="6"/>
    </row>
    <row r="183" spans="1:53">
      <c r="A183" s="5" t="s">
        <v>57</v>
      </c>
      <c r="AJ183" s="116"/>
      <c r="AK183" s="116"/>
      <c r="AL183" s="116"/>
      <c r="AM183" s="116"/>
      <c r="AN183" s="116"/>
      <c r="AO183" s="116"/>
      <c r="AP183" s="116"/>
      <c r="AQ183" s="116"/>
      <c r="AR183" s="36"/>
      <c r="AS183" s="116"/>
      <c r="AT183" s="116"/>
      <c r="AU183" s="116"/>
      <c r="AV183" s="116"/>
      <c r="AW183" s="116"/>
      <c r="AX183" s="116"/>
      <c r="AY183" s="116"/>
      <c r="AZ183" s="116"/>
      <c r="BA183" s="6"/>
    </row>
    <row r="184" spans="1:53" s="4" customFormat="1" ht="3.75" customHeight="1">
      <c r="A184" s="5"/>
      <c r="AJ184" s="97"/>
      <c r="AK184" s="97"/>
      <c r="AL184" s="97"/>
      <c r="AM184" s="97"/>
      <c r="AN184" s="97"/>
      <c r="AO184" s="97"/>
      <c r="AP184" s="97"/>
      <c r="AQ184" s="97"/>
      <c r="AR184" s="36"/>
      <c r="AS184" s="98"/>
      <c r="AT184" s="98"/>
      <c r="AU184" s="98"/>
      <c r="AV184" s="98"/>
      <c r="AW184" s="98"/>
      <c r="AX184" s="98"/>
      <c r="AY184" s="98"/>
      <c r="AZ184" s="98"/>
      <c r="BA184" s="6"/>
    </row>
    <row r="185" spans="1:53">
      <c r="A185" s="5" t="s">
        <v>58</v>
      </c>
      <c r="AJ185" s="101"/>
      <c r="AK185" s="101"/>
      <c r="AL185" s="101"/>
      <c r="AM185" s="101"/>
      <c r="AN185" s="101"/>
      <c r="AO185" s="101"/>
      <c r="AP185" s="101"/>
      <c r="AQ185" s="101"/>
      <c r="AR185" s="36"/>
      <c r="AS185" s="101"/>
      <c r="AT185" s="101"/>
      <c r="AU185" s="101"/>
      <c r="AV185" s="101"/>
      <c r="AW185" s="101"/>
      <c r="AX185" s="101"/>
      <c r="AY185" s="101"/>
      <c r="AZ185" s="101"/>
      <c r="BA185" s="6"/>
    </row>
    <row r="186" spans="1:53" s="4" customFormat="1" ht="3.75" customHeight="1">
      <c r="A186" s="5"/>
      <c r="AJ186" s="41"/>
      <c r="AK186" s="41"/>
      <c r="AL186" s="41"/>
      <c r="AM186" s="41"/>
      <c r="AN186" s="41"/>
      <c r="AO186" s="41"/>
      <c r="AP186" s="41"/>
      <c r="AQ186" s="41"/>
      <c r="AR186" s="36"/>
      <c r="AS186" s="63"/>
      <c r="AT186" s="63"/>
      <c r="AU186" s="63"/>
      <c r="AV186" s="63"/>
      <c r="AW186" s="63"/>
      <c r="AX186" s="63"/>
      <c r="AY186" s="63"/>
      <c r="AZ186" s="63"/>
      <c r="BA186" s="6"/>
    </row>
    <row r="187" spans="1:53">
      <c r="D187" t="s">
        <v>18</v>
      </c>
      <c r="AJ187" s="114"/>
      <c r="AK187" s="114"/>
      <c r="AL187" s="114"/>
      <c r="AM187" s="114"/>
      <c r="AN187" s="114"/>
      <c r="AO187" s="114"/>
      <c r="AP187" s="114"/>
      <c r="AQ187" s="114"/>
      <c r="AR187" s="36"/>
      <c r="AS187" s="114"/>
      <c r="AT187" s="114"/>
      <c r="AU187" s="114"/>
      <c r="AV187" s="114"/>
      <c r="AW187" s="114"/>
      <c r="AX187" s="114"/>
      <c r="AY187" s="114"/>
      <c r="AZ187" s="114"/>
      <c r="BA187" s="6"/>
    </row>
    <row r="188" spans="1:53" s="4" customFormat="1" ht="3.75" customHeight="1">
      <c r="AJ188" s="100"/>
      <c r="AK188" s="100"/>
      <c r="AL188" s="100"/>
      <c r="AM188" s="100"/>
      <c r="AN188" s="100"/>
      <c r="AO188" s="100"/>
      <c r="AP188" s="100"/>
      <c r="AQ188" s="100"/>
      <c r="AR188" s="36"/>
      <c r="AS188" s="96"/>
      <c r="AT188" s="96"/>
      <c r="AU188" s="96"/>
      <c r="AV188" s="96"/>
      <c r="AW188" s="96"/>
      <c r="AX188" s="96"/>
      <c r="AY188" s="96"/>
      <c r="AZ188" s="96"/>
      <c r="BA188" s="6"/>
    </row>
    <row r="189" spans="1:53">
      <c r="D189" t="s">
        <v>95</v>
      </c>
      <c r="AJ189" s="114"/>
      <c r="AK189" s="114"/>
      <c r="AL189" s="114"/>
      <c r="AM189" s="114"/>
      <c r="AN189" s="114"/>
      <c r="AO189" s="114"/>
      <c r="AP189" s="114"/>
      <c r="AQ189" s="114"/>
      <c r="AR189" s="36"/>
      <c r="AS189" s="114"/>
      <c r="AT189" s="114"/>
      <c r="AU189" s="114"/>
      <c r="AV189" s="114"/>
      <c r="AW189" s="114"/>
      <c r="AX189" s="114"/>
      <c r="AY189" s="114"/>
      <c r="AZ189" s="114"/>
      <c r="BA189" s="6"/>
    </row>
    <row r="190" spans="1:53" s="4" customFormat="1" ht="3.75" customHeight="1">
      <c r="AJ190" s="100"/>
      <c r="AK190" s="100"/>
      <c r="AL190" s="100"/>
      <c r="AM190" s="100"/>
      <c r="AN190" s="100"/>
      <c r="AO190" s="100"/>
      <c r="AP190" s="100"/>
      <c r="AQ190" s="100"/>
      <c r="AR190" s="36"/>
      <c r="AS190" s="96"/>
      <c r="AT190" s="96"/>
      <c r="AU190" s="96"/>
      <c r="AV190" s="96"/>
      <c r="AW190" s="96"/>
      <c r="AX190" s="96"/>
      <c r="AY190" s="96"/>
      <c r="AZ190" s="96"/>
      <c r="BA190" s="6"/>
    </row>
    <row r="191" spans="1:53">
      <c r="D191" t="s">
        <v>101</v>
      </c>
      <c r="AJ191" s="114"/>
      <c r="AK191" s="114"/>
      <c r="AL191" s="114"/>
      <c r="AM191" s="114"/>
      <c r="AN191" s="114"/>
      <c r="AO191" s="114"/>
      <c r="AP191" s="114"/>
      <c r="AQ191" s="114"/>
      <c r="AR191" s="36"/>
      <c r="AS191" s="114"/>
      <c r="AT191" s="114"/>
      <c r="AU191" s="114"/>
      <c r="AV191" s="114"/>
      <c r="AW191" s="114"/>
      <c r="AX191" s="114"/>
      <c r="AY191" s="114"/>
      <c r="AZ191" s="114"/>
      <c r="BA191" s="6"/>
    </row>
    <row r="192" spans="1:53" s="4" customFormat="1" ht="3.75" customHeight="1">
      <c r="AJ192" s="100"/>
      <c r="AK192" s="100"/>
      <c r="AL192" s="100"/>
      <c r="AM192" s="100"/>
      <c r="AN192" s="100"/>
      <c r="AO192" s="100"/>
      <c r="AP192" s="100"/>
      <c r="AQ192" s="100"/>
      <c r="AR192" s="36"/>
      <c r="AS192" s="96"/>
      <c r="AT192" s="96"/>
      <c r="AU192" s="96"/>
      <c r="AV192" s="96"/>
      <c r="AW192" s="96"/>
      <c r="AX192" s="96"/>
      <c r="AY192" s="96"/>
      <c r="AZ192" s="96"/>
      <c r="BA192" s="6"/>
    </row>
    <row r="193" spans="1:53">
      <c r="D193" s="5" t="s">
        <v>19</v>
      </c>
      <c r="AJ193" s="102">
        <f>SUM(AJ187,AJ189,AJ191)</f>
        <v>0</v>
      </c>
      <c r="AK193" s="102"/>
      <c r="AL193" s="102"/>
      <c r="AM193" s="102"/>
      <c r="AN193" s="102"/>
      <c r="AO193" s="102"/>
      <c r="AP193" s="102"/>
      <c r="AQ193" s="102"/>
      <c r="AR193" s="36"/>
      <c r="AS193" s="103">
        <f>SUM(AS187,AS189,AS191)</f>
        <v>0</v>
      </c>
      <c r="AT193" s="103"/>
      <c r="AU193" s="103"/>
      <c r="AV193" s="103"/>
      <c r="AW193" s="103"/>
      <c r="AX193" s="103"/>
      <c r="AY193" s="103"/>
      <c r="AZ193" s="103"/>
      <c r="BA193" s="6"/>
    </row>
    <row r="194" spans="1:53" s="4" customFormat="1" ht="3.75" customHeight="1">
      <c r="AJ194" s="100"/>
      <c r="AK194" s="100"/>
      <c r="AL194" s="100"/>
      <c r="AM194" s="100"/>
      <c r="AN194" s="100"/>
      <c r="AO194" s="100"/>
      <c r="AP194" s="100"/>
      <c r="AQ194" s="100"/>
      <c r="AR194" s="36"/>
      <c r="AS194" s="96"/>
      <c r="AT194" s="96"/>
      <c r="AU194" s="96"/>
      <c r="AV194" s="96"/>
      <c r="AW194" s="96"/>
      <c r="AX194" s="96"/>
      <c r="AY194" s="96"/>
      <c r="AZ194" s="96"/>
      <c r="BA194" s="6"/>
    </row>
    <row r="195" spans="1:53">
      <c r="A195" t="s">
        <v>96</v>
      </c>
      <c r="AJ195" s="151"/>
      <c r="AK195" s="151"/>
      <c r="AL195" s="151"/>
      <c r="AM195" s="151"/>
      <c r="AN195" s="151"/>
      <c r="AO195" s="151"/>
      <c r="AP195" s="151"/>
      <c r="AQ195" s="151"/>
      <c r="AR195" s="36"/>
      <c r="AS195" s="151">
        <v>0</v>
      </c>
      <c r="AT195" s="151"/>
      <c r="AU195" s="151"/>
      <c r="AV195" s="151"/>
      <c r="AW195" s="151"/>
      <c r="AX195" s="151"/>
      <c r="AY195" s="151"/>
      <c r="AZ195" s="151"/>
      <c r="BA195" s="6"/>
    </row>
    <row r="196" spans="1:53" s="4" customFormat="1" ht="3.75" customHeight="1">
      <c r="AJ196" s="41"/>
      <c r="AK196" s="41"/>
      <c r="AL196" s="41"/>
      <c r="AM196" s="41"/>
      <c r="AN196" s="41"/>
      <c r="AO196" s="41"/>
      <c r="AP196" s="41"/>
      <c r="AQ196" s="41"/>
      <c r="AR196" s="36"/>
      <c r="AS196" s="63"/>
      <c r="AT196" s="63"/>
      <c r="AU196" s="63"/>
      <c r="AV196" s="63"/>
      <c r="AW196" s="63"/>
      <c r="AX196" s="63"/>
      <c r="AY196" s="63"/>
      <c r="AZ196" s="63"/>
      <c r="BA196" s="6"/>
    </row>
    <row r="197" spans="1:53">
      <c r="A197" s="5" t="s">
        <v>60</v>
      </c>
      <c r="AJ197" s="115"/>
      <c r="AK197" s="115"/>
      <c r="AL197" s="115"/>
      <c r="AM197" s="115"/>
      <c r="AN197" s="115"/>
      <c r="AO197" s="115"/>
      <c r="AP197" s="115"/>
      <c r="AQ197" s="115"/>
      <c r="AR197" s="36"/>
      <c r="AS197" s="115"/>
      <c r="AT197" s="115"/>
      <c r="AU197" s="115"/>
      <c r="AV197" s="115"/>
      <c r="AW197" s="115"/>
      <c r="AX197" s="115"/>
      <c r="AY197" s="115"/>
      <c r="AZ197" s="115"/>
      <c r="BA197" s="6"/>
    </row>
    <row r="198" spans="1:53" s="4" customFormat="1" ht="3.75" customHeight="1">
      <c r="A198" s="5"/>
      <c r="AJ198" s="41"/>
      <c r="AK198" s="41"/>
      <c r="AL198" s="41"/>
      <c r="AM198" s="41"/>
      <c r="AN198" s="41"/>
      <c r="AO198" s="41"/>
      <c r="AP198" s="41"/>
      <c r="AQ198" s="41"/>
      <c r="AR198" s="36"/>
      <c r="AS198" s="63"/>
      <c r="AT198" s="63"/>
      <c r="AU198" s="63"/>
      <c r="AV198" s="63"/>
      <c r="AW198" s="63"/>
      <c r="AX198" s="63"/>
      <c r="AY198" s="63"/>
      <c r="AZ198" s="63"/>
      <c r="BA198" s="6"/>
    </row>
    <row r="199" spans="1:53">
      <c r="D199" t="s">
        <v>4</v>
      </c>
      <c r="AJ199" s="95"/>
      <c r="AK199" s="95"/>
      <c r="AL199" s="95"/>
      <c r="AM199" s="95"/>
      <c r="AN199" s="95"/>
      <c r="AO199" s="95"/>
      <c r="AP199" s="95"/>
      <c r="AQ199" s="95"/>
      <c r="AR199" s="36"/>
      <c r="AS199" s="95"/>
      <c r="AT199" s="95"/>
      <c r="AU199" s="95"/>
      <c r="AV199" s="95"/>
      <c r="AW199" s="95"/>
      <c r="AX199" s="95"/>
      <c r="AY199" s="95"/>
      <c r="AZ199" s="95"/>
      <c r="BA199" s="6"/>
    </row>
    <row r="200" spans="1:53" s="4" customFormat="1" ht="3.75" customHeight="1">
      <c r="AJ200" s="100"/>
      <c r="AK200" s="100"/>
      <c r="AL200" s="100"/>
      <c r="AM200" s="100"/>
      <c r="AN200" s="100"/>
      <c r="AO200" s="100"/>
      <c r="AP200" s="100"/>
      <c r="AQ200" s="100"/>
      <c r="AR200" s="36"/>
      <c r="AS200" s="96"/>
      <c r="AT200" s="96"/>
      <c r="AU200" s="96"/>
      <c r="AV200" s="96"/>
      <c r="AW200" s="96"/>
      <c r="AX200" s="96"/>
      <c r="AY200" s="96"/>
      <c r="AZ200" s="96"/>
      <c r="BA200" s="6"/>
    </row>
    <row r="201" spans="1:53" s="55" customFormat="1" ht="16.5" customHeight="1">
      <c r="D201" s="55" t="s">
        <v>65</v>
      </c>
      <c r="AJ201" s="95"/>
      <c r="AK201" s="95"/>
      <c r="AL201" s="95"/>
      <c r="AM201" s="95"/>
      <c r="AN201" s="95"/>
      <c r="AO201" s="95"/>
      <c r="AP201" s="95"/>
      <c r="AQ201" s="95"/>
      <c r="AR201" s="56"/>
      <c r="AS201" s="95"/>
      <c r="AT201" s="95"/>
      <c r="AU201" s="95"/>
      <c r="AV201" s="95"/>
      <c r="AW201" s="95"/>
      <c r="AX201" s="95"/>
      <c r="AY201" s="95"/>
      <c r="AZ201" s="95"/>
      <c r="BA201" s="8"/>
    </row>
    <row r="202" spans="1:53" s="4" customFormat="1" ht="3.75" customHeight="1">
      <c r="AJ202" s="61"/>
      <c r="AK202" s="61"/>
      <c r="AL202" s="61"/>
      <c r="AM202" s="61"/>
      <c r="AN202" s="61"/>
      <c r="AO202" s="61"/>
      <c r="AP202" s="61"/>
      <c r="AQ202" s="61"/>
      <c r="AR202" s="36"/>
      <c r="AS202" s="57"/>
      <c r="AT202" s="57"/>
      <c r="AU202" s="57"/>
      <c r="AV202" s="57"/>
      <c r="AW202" s="57"/>
      <c r="AX202" s="57"/>
      <c r="AY202" s="57"/>
      <c r="AZ202" s="57"/>
      <c r="BA202" s="6"/>
    </row>
    <row r="203" spans="1:53">
      <c r="D203" t="s">
        <v>102</v>
      </c>
      <c r="AJ203" s="95"/>
      <c r="AK203" s="95"/>
      <c r="AL203" s="95"/>
      <c r="AM203" s="95"/>
      <c r="AN203" s="95"/>
      <c r="AO203" s="95"/>
      <c r="AP203" s="95"/>
      <c r="AQ203" s="95"/>
      <c r="AR203" s="36"/>
      <c r="AS203" s="95"/>
      <c r="AT203" s="95"/>
      <c r="AU203" s="95"/>
      <c r="AV203" s="95"/>
      <c r="AW203" s="95"/>
      <c r="AX203" s="95"/>
      <c r="AY203" s="95"/>
      <c r="AZ203" s="95"/>
      <c r="BA203" s="6"/>
    </row>
    <row r="204" spans="1:53" s="4" customFormat="1" ht="3.75" customHeight="1">
      <c r="AJ204" s="100"/>
      <c r="AK204" s="100"/>
      <c r="AL204" s="100"/>
      <c r="AM204" s="100"/>
      <c r="AN204" s="100"/>
      <c r="AO204" s="100"/>
      <c r="AP204" s="100"/>
      <c r="AQ204" s="100"/>
      <c r="AR204" s="36"/>
      <c r="AS204" s="96"/>
      <c r="AT204" s="96"/>
      <c r="AU204" s="96"/>
      <c r="AV204" s="96"/>
      <c r="AW204" s="96"/>
      <c r="AX204" s="96"/>
      <c r="AY204" s="96"/>
      <c r="AZ204" s="96"/>
      <c r="BA204" s="6"/>
    </row>
    <row r="205" spans="1:53" s="4" customFormat="1">
      <c r="D205" s="4" t="s">
        <v>26</v>
      </c>
      <c r="AJ205" s="95"/>
      <c r="AK205" s="95"/>
      <c r="AL205" s="95"/>
      <c r="AM205" s="95"/>
      <c r="AN205" s="95"/>
      <c r="AO205" s="95"/>
      <c r="AP205" s="95"/>
      <c r="AQ205" s="95"/>
      <c r="AR205" s="36"/>
      <c r="AS205" s="95"/>
      <c r="AT205" s="95"/>
      <c r="AU205" s="95"/>
      <c r="AV205" s="95"/>
      <c r="AW205" s="95"/>
      <c r="AX205" s="95"/>
      <c r="AY205" s="95"/>
      <c r="AZ205" s="95"/>
      <c r="BA205" s="6"/>
    </row>
    <row r="206" spans="1:53" s="4" customFormat="1" ht="3.75" customHeight="1">
      <c r="AJ206" s="41"/>
      <c r="AK206" s="41"/>
      <c r="AL206" s="41"/>
      <c r="AM206" s="41"/>
      <c r="AN206" s="41"/>
      <c r="AO206" s="41"/>
      <c r="AP206" s="41"/>
      <c r="AQ206" s="41"/>
      <c r="AR206" s="36"/>
      <c r="AS206" s="98"/>
      <c r="AT206" s="98"/>
      <c r="AU206" s="98"/>
      <c r="AV206" s="98"/>
      <c r="AW206" s="98"/>
      <c r="AX206" s="98"/>
      <c r="AY206" s="98"/>
      <c r="AZ206" s="98"/>
      <c r="BA206" s="6"/>
    </row>
    <row r="207" spans="1:53" s="4" customFormat="1">
      <c r="D207" s="5" t="s">
        <v>59</v>
      </c>
      <c r="AJ207" s="103">
        <f>SUM(AJ205,AJ199,AJ201,AJ203)</f>
        <v>0</v>
      </c>
      <c r="AK207" s="103"/>
      <c r="AL207" s="103"/>
      <c r="AM207" s="103"/>
      <c r="AN207" s="103"/>
      <c r="AO207" s="103"/>
      <c r="AP207" s="103"/>
      <c r="AQ207" s="103"/>
      <c r="AR207" s="36"/>
      <c r="AS207" s="103">
        <f>SUM(AS205,AS201,AS199,AS203)</f>
        <v>0</v>
      </c>
      <c r="AT207" s="103"/>
      <c r="AU207" s="103"/>
      <c r="AV207" s="103"/>
      <c r="AW207" s="103"/>
      <c r="AX207" s="103"/>
      <c r="AY207" s="103"/>
      <c r="AZ207" s="103"/>
      <c r="BA207" s="6"/>
    </row>
    <row r="208" spans="1:53" s="4" customFormat="1" ht="3.75" customHeight="1">
      <c r="AJ208" s="41"/>
      <c r="AK208" s="41"/>
      <c r="AL208" s="41"/>
      <c r="AM208" s="41"/>
      <c r="AN208" s="41"/>
      <c r="AO208" s="41"/>
      <c r="AP208" s="41"/>
      <c r="AQ208" s="41"/>
      <c r="AR208" s="36"/>
      <c r="AS208" s="98"/>
      <c r="AT208" s="98"/>
      <c r="AU208" s="98"/>
      <c r="AV208" s="98"/>
      <c r="AW208" s="98"/>
      <c r="AX208" s="98"/>
      <c r="AY208" s="98"/>
      <c r="AZ208" s="98"/>
      <c r="BA208" s="6"/>
    </row>
    <row r="209" spans="1:53" ht="15.75" thickBot="1">
      <c r="A209" s="46" t="s">
        <v>61</v>
      </c>
      <c r="B209" s="47"/>
      <c r="C209" s="47"/>
      <c r="D209" s="46"/>
      <c r="E209" s="47"/>
      <c r="F209" s="47"/>
      <c r="G209" s="47"/>
      <c r="H209" s="47"/>
      <c r="AJ209" s="103">
        <f>SUM(AJ193,AJ207)</f>
        <v>0</v>
      </c>
      <c r="AK209" s="103"/>
      <c r="AL209" s="103"/>
      <c r="AM209" s="103"/>
      <c r="AN209" s="103"/>
      <c r="AO209" s="103"/>
      <c r="AP209" s="103"/>
      <c r="AQ209" s="103"/>
      <c r="AR209" s="36"/>
      <c r="AS209" s="103">
        <f>SUM(AS193,AS207)</f>
        <v>0</v>
      </c>
      <c r="AT209" s="103"/>
      <c r="AU209" s="103"/>
      <c r="AV209" s="103"/>
      <c r="AW209" s="103"/>
      <c r="AX209" s="103"/>
      <c r="AY209" s="103"/>
      <c r="AZ209" s="103"/>
      <c r="BA209" s="6"/>
    </row>
    <row r="210" spans="1:53" ht="3.75" customHeight="1">
      <c r="AJ210" s="41"/>
      <c r="AK210" s="41"/>
      <c r="AL210" s="41"/>
      <c r="AM210" s="41"/>
      <c r="AN210" s="41"/>
      <c r="AO210" s="41"/>
      <c r="AP210" s="41"/>
      <c r="AQ210" s="41"/>
      <c r="AR210" s="36"/>
      <c r="AS210" s="98"/>
      <c r="AT210" s="98"/>
      <c r="AU210" s="98"/>
      <c r="AV210" s="98"/>
      <c r="AW210" s="98"/>
      <c r="AX210" s="98"/>
      <c r="AY210" s="98"/>
      <c r="AZ210" s="98"/>
      <c r="BA210" s="6"/>
    </row>
    <row r="211" spans="1:53" ht="35.25" customHeight="1">
      <c r="A211" s="14" t="s">
        <v>20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20"/>
      <c r="AK211" s="120"/>
      <c r="AL211" s="120"/>
      <c r="AM211" s="120"/>
      <c r="AN211" s="120"/>
      <c r="AO211" s="120"/>
      <c r="AP211" s="120"/>
      <c r="AQ211" s="120"/>
      <c r="AR211" s="44"/>
      <c r="AS211" s="121"/>
      <c r="AT211" s="121"/>
      <c r="AU211" s="121"/>
      <c r="AV211" s="121"/>
      <c r="AW211" s="121"/>
      <c r="AX211" s="121"/>
      <c r="AY211" s="121"/>
      <c r="AZ211" s="121"/>
      <c r="BA211" s="6"/>
    </row>
    <row r="212" spans="1:53" s="4" customFormat="1">
      <c r="A212" s="5"/>
      <c r="AJ212" s="41"/>
      <c r="AK212" s="41"/>
      <c r="AL212" s="41"/>
      <c r="AM212" s="41"/>
      <c r="AN212" s="41"/>
      <c r="AO212" s="41"/>
      <c r="AP212" s="41"/>
      <c r="AQ212" s="41"/>
      <c r="AR212" s="36"/>
      <c r="AS212" s="63"/>
      <c r="AT212" s="63"/>
      <c r="AU212" s="63"/>
      <c r="AV212" s="63"/>
      <c r="AW212" s="63"/>
      <c r="AX212" s="63"/>
      <c r="AY212" s="63"/>
      <c r="AZ212" s="63"/>
      <c r="BA212" s="6"/>
    </row>
    <row r="213" spans="1:53">
      <c r="D213" t="s">
        <v>21</v>
      </c>
      <c r="G213" s="5" t="s">
        <v>103</v>
      </c>
      <c r="AJ213" s="122">
        <f>SUM(AJ219,AJ217,AJ215)</f>
        <v>0</v>
      </c>
      <c r="AK213" s="122"/>
      <c r="AL213" s="122"/>
      <c r="AM213" s="122"/>
      <c r="AN213" s="122"/>
      <c r="AO213" s="122"/>
      <c r="AP213" s="122"/>
      <c r="AQ213" s="122"/>
      <c r="AR213" s="36"/>
      <c r="AS213" s="113">
        <f>SUM(AS219,AS217,AS215)</f>
        <v>0</v>
      </c>
      <c r="AT213" s="113"/>
      <c r="AU213" s="113"/>
      <c r="AV213" s="113"/>
      <c r="AW213" s="113"/>
      <c r="AX213" s="113"/>
      <c r="AY213" s="113"/>
      <c r="AZ213" s="113"/>
      <c r="BA213" s="6"/>
    </row>
    <row r="214" spans="1:53" s="4" customFormat="1" ht="3.75" customHeight="1">
      <c r="AJ214" s="100"/>
      <c r="AK214" s="100"/>
      <c r="AL214" s="100"/>
      <c r="AM214" s="100"/>
      <c r="AN214" s="100"/>
      <c r="AO214" s="100"/>
      <c r="AP214" s="100"/>
      <c r="AQ214" s="100"/>
      <c r="AR214" s="36"/>
      <c r="AS214" s="96"/>
      <c r="AT214" s="96"/>
      <c r="AU214" s="96"/>
      <c r="AV214" s="96"/>
      <c r="AW214" s="96"/>
      <c r="AX214" s="96"/>
      <c r="AY214" s="96"/>
      <c r="AZ214" s="96"/>
      <c r="BA214" s="6"/>
    </row>
    <row r="215" spans="1:53">
      <c r="D215" s="4" t="s">
        <v>27</v>
      </c>
      <c r="E215" s="4"/>
      <c r="F215" s="4"/>
      <c r="G215" s="2" t="s">
        <v>115</v>
      </c>
      <c r="H215" s="4"/>
      <c r="I215" s="4"/>
      <c r="J215" s="4"/>
      <c r="K215" s="4"/>
      <c r="L215" s="4"/>
      <c r="M215" s="4"/>
      <c r="N215" s="4"/>
      <c r="O215" s="4"/>
      <c r="AC215" s="5"/>
      <c r="AD215" s="4"/>
      <c r="AE215" s="4"/>
      <c r="AF215" s="4"/>
      <c r="AG215" s="4"/>
      <c r="AH215" s="4"/>
      <c r="AI215" s="4"/>
      <c r="AJ215" s="114"/>
      <c r="AK215" s="114"/>
      <c r="AL215" s="114"/>
      <c r="AM215" s="114"/>
      <c r="AN215" s="114"/>
      <c r="AO215" s="114"/>
      <c r="AP215" s="114"/>
      <c r="AQ215" s="114"/>
      <c r="AR215" s="36"/>
      <c r="AS215" s="114"/>
      <c r="AT215" s="114"/>
      <c r="AU215" s="114"/>
      <c r="AV215" s="114"/>
      <c r="AW215" s="114"/>
      <c r="AX215" s="114"/>
      <c r="AY215" s="114"/>
      <c r="AZ215" s="114"/>
      <c r="BA215" s="6"/>
    </row>
    <row r="216" spans="1:53" s="4" customFormat="1" ht="3.75" customHeight="1">
      <c r="AJ216" s="100"/>
      <c r="AK216" s="100"/>
      <c r="AL216" s="100"/>
      <c r="AM216" s="100"/>
      <c r="AN216" s="100"/>
      <c r="AO216" s="100"/>
      <c r="AP216" s="100"/>
      <c r="AQ216" s="100"/>
      <c r="AR216" s="36"/>
      <c r="AS216" s="96"/>
      <c r="AT216" s="96"/>
      <c r="AU216" s="96"/>
      <c r="AV216" s="96"/>
      <c r="AW216" s="96"/>
      <c r="AX216" s="96"/>
      <c r="AY216" s="96"/>
      <c r="AZ216" s="96"/>
      <c r="BA216" s="6"/>
    </row>
    <row r="217" spans="1:53">
      <c r="D217" t="s">
        <v>28</v>
      </c>
      <c r="G217" s="4" t="s">
        <v>87</v>
      </c>
      <c r="AJ217" s="95"/>
      <c r="AK217" s="95"/>
      <c r="AL217" s="95"/>
      <c r="AM217" s="95"/>
      <c r="AN217" s="95"/>
      <c r="AO217" s="95"/>
      <c r="AP217" s="95"/>
      <c r="AQ217" s="95"/>
      <c r="AR217" s="36"/>
      <c r="AS217" s="95"/>
      <c r="AT217" s="95"/>
      <c r="AU217" s="95"/>
      <c r="AV217" s="95"/>
      <c r="AW217" s="95"/>
      <c r="AX217" s="95"/>
      <c r="AY217" s="95"/>
      <c r="AZ217" s="95"/>
      <c r="BA217" s="6"/>
    </row>
    <row r="218" spans="1:53" s="4" customFormat="1" ht="3.75" customHeight="1">
      <c r="AJ218" s="100"/>
      <c r="AK218" s="100"/>
      <c r="AL218" s="100"/>
      <c r="AM218" s="100"/>
      <c r="AN218" s="100"/>
      <c r="AO218" s="100"/>
      <c r="AP218" s="100"/>
      <c r="AQ218" s="100"/>
      <c r="AR218" s="36"/>
      <c r="AS218" s="96"/>
      <c r="AT218" s="96"/>
      <c r="AU218" s="96"/>
      <c r="AV218" s="96"/>
      <c r="AW218" s="96"/>
      <c r="AX218" s="96"/>
      <c r="AY218" s="96"/>
      <c r="AZ218" s="96"/>
      <c r="BA218" s="6"/>
    </row>
    <row r="219" spans="1:53">
      <c r="D219" t="s">
        <v>28</v>
      </c>
      <c r="G219" s="4" t="s">
        <v>88</v>
      </c>
      <c r="AJ219" s="95"/>
      <c r="AK219" s="95"/>
      <c r="AL219" s="95"/>
      <c r="AM219" s="95"/>
      <c r="AN219" s="95"/>
      <c r="AO219" s="95"/>
      <c r="AP219" s="95"/>
      <c r="AQ219" s="95"/>
      <c r="AR219" s="36"/>
      <c r="AS219" s="95"/>
      <c r="AT219" s="95"/>
      <c r="AU219" s="95"/>
      <c r="AV219" s="95"/>
      <c r="AW219" s="95"/>
      <c r="AX219" s="95"/>
      <c r="AY219" s="95"/>
      <c r="AZ219" s="95"/>
      <c r="BA219" s="6"/>
    </row>
    <row r="220" spans="1:53" s="79" customFormat="1" ht="3.75" customHeight="1">
      <c r="AJ220" s="80"/>
      <c r="AK220" s="80"/>
      <c r="AL220" s="80"/>
      <c r="AM220" s="80"/>
      <c r="AN220" s="80"/>
      <c r="AO220" s="80"/>
      <c r="AP220" s="80"/>
      <c r="AQ220" s="80"/>
      <c r="AR220" s="81"/>
      <c r="AS220" s="80"/>
      <c r="AT220" s="80"/>
      <c r="AU220" s="80"/>
      <c r="AV220" s="80"/>
      <c r="AW220" s="80"/>
      <c r="AX220" s="80"/>
      <c r="AY220" s="80"/>
      <c r="AZ220" s="80"/>
      <c r="BA220" s="82"/>
    </row>
    <row r="221" spans="1:53">
      <c r="B221" s="5"/>
      <c r="D221" t="s">
        <v>21</v>
      </c>
      <c r="G221" s="5" t="s">
        <v>104</v>
      </c>
      <c r="AJ221" s="102">
        <f>SUM(AJ225,AJ223)</f>
        <v>0</v>
      </c>
      <c r="AK221" s="102"/>
      <c r="AL221" s="102"/>
      <c r="AM221" s="102"/>
      <c r="AN221" s="102"/>
      <c r="AO221" s="102"/>
      <c r="AP221" s="102"/>
      <c r="AQ221" s="102"/>
      <c r="AR221" s="36"/>
      <c r="AS221" s="103">
        <f>SUM(AS225,AS223)</f>
        <v>0</v>
      </c>
      <c r="AT221" s="103"/>
      <c r="AU221" s="103"/>
      <c r="AV221" s="103"/>
      <c r="AW221" s="103"/>
      <c r="AX221" s="103"/>
      <c r="AY221" s="103"/>
      <c r="AZ221" s="103"/>
      <c r="BA221" s="6"/>
    </row>
    <row r="222" spans="1:53" s="4" customFormat="1" ht="3.75" customHeight="1">
      <c r="B222" s="5"/>
      <c r="AJ222" s="41"/>
      <c r="AK222" s="41"/>
      <c r="AL222" s="41"/>
      <c r="AM222" s="41"/>
      <c r="AN222" s="41"/>
      <c r="AO222" s="41"/>
      <c r="AP222" s="41"/>
      <c r="AQ222" s="41"/>
      <c r="AR222" s="36"/>
      <c r="AS222" s="63"/>
      <c r="AT222" s="63"/>
      <c r="AU222" s="63"/>
      <c r="AV222" s="63"/>
      <c r="AW222" s="63"/>
      <c r="AX222" s="63"/>
      <c r="AY222" s="63"/>
      <c r="AZ222" s="63"/>
      <c r="BA222" s="6"/>
    </row>
    <row r="223" spans="1:53">
      <c r="D223" t="s">
        <v>27</v>
      </c>
      <c r="G223" t="s">
        <v>116</v>
      </c>
      <c r="P223" s="5"/>
      <c r="AJ223" s="114"/>
      <c r="AK223" s="114"/>
      <c r="AL223" s="114"/>
      <c r="AM223" s="114"/>
      <c r="AN223" s="114"/>
      <c r="AO223" s="114"/>
      <c r="AP223" s="114"/>
      <c r="AQ223" s="114"/>
      <c r="AR223" s="36"/>
      <c r="AS223" s="114"/>
      <c r="AT223" s="114"/>
      <c r="AU223" s="114"/>
      <c r="AV223" s="114"/>
      <c r="AW223" s="114"/>
      <c r="AX223" s="114"/>
      <c r="AY223" s="114"/>
      <c r="AZ223" s="114"/>
      <c r="BA223" s="6"/>
    </row>
    <row r="224" spans="1:53" s="4" customFormat="1" ht="3.75" customHeight="1">
      <c r="P224" s="5"/>
      <c r="AJ224" s="100"/>
      <c r="AK224" s="100"/>
      <c r="AL224" s="100"/>
      <c r="AM224" s="100"/>
      <c r="AN224" s="100"/>
      <c r="AO224" s="100"/>
      <c r="AP224" s="100"/>
      <c r="AQ224" s="100"/>
      <c r="AR224" s="36"/>
      <c r="AS224" s="96"/>
      <c r="AT224" s="96"/>
      <c r="AU224" s="96"/>
      <c r="AV224" s="96"/>
      <c r="AW224" s="96"/>
      <c r="AX224" s="96"/>
      <c r="AY224" s="96"/>
      <c r="AZ224" s="96"/>
      <c r="BA224" s="6"/>
    </row>
    <row r="225" spans="1:55">
      <c r="D225" t="s">
        <v>27</v>
      </c>
      <c r="G225" t="s">
        <v>22</v>
      </c>
      <c r="AJ225" s="114"/>
      <c r="AK225" s="114"/>
      <c r="AL225" s="114"/>
      <c r="AM225" s="114"/>
      <c r="AN225" s="114"/>
      <c r="AO225" s="114"/>
      <c r="AP225" s="114"/>
      <c r="AQ225" s="114"/>
      <c r="AR225" s="36"/>
      <c r="AS225" s="114"/>
      <c r="AT225" s="114"/>
      <c r="AU225" s="114"/>
      <c r="AV225" s="114"/>
      <c r="AW225" s="114"/>
      <c r="AX225" s="114"/>
      <c r="AY225" s="114"/>
      <c r="AZ225" s="114"/>
      <c r="BA225" s="6"/>
    </row>
    <row r="226" spans="1:55" s="4" customFormat="1" ht="3.75" customHeight="1">
      <c r="AJ226" s="58"/>
      <c r="AK226" s="58"/>
      <c r="AL226" s="58"/>
      <c r="AM226" s="58"/>
      <c r="AN226" s="58"/>
      <c r="AO226" s="58"/>
      <c r="AP226" s="58"/>
      <c r="AQ226" s="58"/>
      <c r="AR226" s="36"/>
      <c r="AS226" s="62"/>
      <c r="AT226" s="62"/>
      <c r="AU226" s="62"/>
      <c r="AV226" s="62"/>
      <c r="AW226" s="62"/>
      <c r="AX226" s="62"/>
      <c r="AY226" s="62"/>
      <c r="AZ226" s="62"/>
      <c r="BA226" s="6"/>
    </row>
    <row r="227" spans="1:55" s="4" customFormat="1" ht="15" customHeight="1">
      <c r="AJ227" s="58"/>
      <c r="AK227" s="58"/>
      <c r="AL227" s="58"/>
      <c r="AM227" s="58"/>
      <c r="AN227" s="58"/>
      <c r="AO227" s="58"/>
      <c r="AP227" s="58"/>
      <c r="AQ227" s="58"/>
      <c r="AR227" s="36"/>
      <c r="AS227" s="62"/>
      <c r="AT227" s="62"/>
      <c r="AU227" s="62"/>
      <c r="AV227" s="62"/>
      <c r="AW227" s="62"/>
      <c r="AX227" s="62"/>
      <c r="AY227" s="62"/>
      <c r="AZ227" s="62"/>
      <c r="BA227" s="6"/>
    </row>
    <row r="228" spans="1:55" s="4" customFormat="1" ht="3.75" customHeight="1">
      <c r="AJ228" s="58"/>
      <c r="AK228" s="58"/>
      <c r="AL228" s="58"/>
      <c r="AM228" s="58"/>
      <c r="AN228" s="58"/>
      <c r="AO228" s="58"/>
      <c r="AP228" s="58"/>
      <c r="AQ228" s="58"/>
      <c r="AR228" s="36"/>
      <c r="AS228" s="62"/>
      <c r="AT228" s="62"/>
      <c r="AU228" s="62"/>
      <c r="AV228" s="62"/>
      <c r="AW228" s="62"/>
      <c r="AX228" s="62"/>
      <c r="AY228" s="62"/>
      <c r="AZ228" s="62"/>
      <c r="BA228" s="6"/>
    </row>
    <row r="229" spans="1:55" s="4" customFormat="1" ht="15" customHeight="1">
      <c r="A229" s="4" t="s">
        <v>66</v>
      </c>
      <c r="AJ229" s="127"/>
      <c r="AK229" s="127"/>
      <c r="AL229" s="127"/>
      <c r="AM229" s="127"/>
      <c r="AN229" s="127"/>
      <c r="AO229" s="127"/>
      <c r="AP229" s="127"/>
      <c r="AQ229" s="127"/>
      <c r="AR229" s="36"/>
      <c r="AS229" s="127"/>
      <c r="AT229" s="127"/>
      <c r="AU229" s="127"/>
      <c r="AV229" s="127"/>
      <c r="AW229" s="127"/>
      <c r="AX229" s="127"/>
      <c r="AY229" s="127"/>
      <c r="AZ229" s="127"/>
      <c r="BA229" s="6"/>
    </row>
    <row r="230" spans="1:55" s="4" customFormat="1" ht="3.75" customHeight="1">
      <c r="AJ230" s="25"/>
      <c r="AK230" s="25"/>
      <c r="AL230" s="25"/>
      <c r="AM230" s="25"/>
      <c r="AN230" s="25"/>
      <c r="AO230" s="25"/>
      <c r="AP230" s="25"/>
      <c r="AQ230" s="25"/>
      <c r="AR230" s="6"/>
      <c r="AS230" s="25"/>
      <c r="AT230" s="25"/>
      <c r="AU230" s="25"/>
      <c r="AV230" s="25"/>
      <c r="AW230" s="25"/>
      <c r="AX230" s="25"/>
      <c r="AY230" s="25"/>
      <c r="AZ230" s="28"/>
      <c r="BA230" s="6"/>
    </row>
    <row r="231" spans="1:55" s="4" customFormat="1">
      <c r="AJ231" s="26"/>
      <c r="AK231" s="26"/>
      <c r="AL231" s="26"/>
      <c r="AM231" s="26"/>
      <c r="AN231" s="26"/>
      <c r="AO231" s="26"/>
      <c r="AP231" s="26"/>
      <c r="AQ231" s="26"/>
      <c r="AR231" s="6"/>
      <c r="AS231" s="25"/>
      <c r="AT231" s="25"/>
      <c r="AU231" s="25"/>
      <c r="AV231" s="25"/>
      <c r="AW231" s="25"/>
      <c r="AX231" s="25"/>
      <c r="AY231" s="25"/>
      <c r="AZ231" s="28"/>
      <c r="BA231" s="6"/>
    </row>
    <row r="232" spans="1:55" ht="3.75" customHeight="1">
      <c r="AJ232" s="123"/>
      <c r="AK232" s="123"/>
      <c r="AL232" s="123"/>
      <c r="AM232" s="123"/>
      <c r="AN232" s="123"/>
      <c r="AO232" s="123"/>
      <c r="AP232" s="123"/>
      <c r="AQ232" s="123"/>
      <c r="AR232" s="6"/>
      <c r="AS232" s="123"/>
      <c r="AT232" s="123"/>
      <c r="AU232" s="123"/>
      <c r="AV232" s="123"/>
      <c r="AW232" s="123"/>
      <c r="AX232" s="123"/>
      <c r="AY232" s="123"/>
      <c r="AZ232" s="123"/>
      <c r="BA232" s="6"/>
    </row>
    <row r="233" spans="1:55">
      <c r="A233" s="5" t="s">
        <v>105</v>
      </c>
      <c r="AJ233" s="25"/>
      <c r="AK233" s="25"/>
      <c r="AL233" s="25"/>
      <c r="AM233" s="25"/>
      <c r="AN233" s="25"/>
      <c r="AO233" s="25"/>
      <c r="AP233" s="25"/>
      <c r="AQ233" s="25"/>
      <c r="AR233" s="6"/>
      <c r="AS233" s="25"/>
      <c r="AT233" s="25"/>
      <c r="AU233" s="25"/>
      <c r="AV233" s="25"/>
      <c r="AW233" s="25"/>
      <c r="AX233" s="25"/>
      <c r="AY233" s="25"/>
      <c r="AZ233" s="28"/>
      <c r="BA233" s="6"/>
    </row>
    <row r="234" spans="1:55" s="4" customFormat="1" ht="3.75" customHeight="1">
      <c r="A234" s="5"/>
      <c r="AJ234" s="25"/>
      <c r="AK234" s="25"/>
      <c r="AL234" s="25"/>
      <c r="AM234" s="25"/>
      <c r="AN234" s="25"/>
      <c r="AO234" s="25"/>
      <c r="AP234" s="25"/>
      <c r="AQ234" s="25"/>
      <c r="AR234" s="6"/>
      <c r="AS234" s="25"/>
      <c r="AT234" s="25"/>
      <c r="AU234" s="25"/>
      <c r="AV234" s="25"/>
      <c r="AW234" s="25"/>
      <c r="AX234" s="25"/>
      <c r="AY234" s="25"/>
      <c r="AZ234" s="28"/>
      <c r="BA234" s="6"/>
      <c r="BC234" s="6"/>
    </row>
    <row r="235" spans="1:55" s="4" customFormat="1" ht="15" customHeight="1">
      <c r="A235" s="5"/>
      <c r="AA235" s="117" t="s">
        <v>80</v>
      </c>
      <c r="AB235" s="117"/>
      <c r="AC235" s="117"/>
      <c r="AD235" s="117"/>
      <c r="AE235" s="117"/>
      <c r="AF235" s="117"/>
      <c r="AG235" s="117"/>
      <c r="AH235" s="117"/>
      <c r="AI235" s="88"/>
      <c r="AJ235" s="117" t="s">
        <v>81</v>
      </c>
      <c r="AK235" s="117"/>
      <c r="AL235" s="117"/>
      <c r="AM235" s="117"/>
      <c r="AN235" s="117"/>
      <c r="AO235" s="117"/>
      <c r="AP235" s="117"/>
      <c r="AQ235" s="117"/>
      <c r="AR235" s="88"/>
      <c r="AS235" s="117" t="s">
        <v>81</v>
      </c>
      <c r="AT235" s="117"/>
      <c r="AU235" s="117"/>
      <c r="AV235" s="117"/>
      <c r="AW235" s="117"/>
      <c r="AX235" s="117"/>
      <c r="AY235" s="117"/>
      <c r="AZ235" s="117"/>
      <c r="BA235" s="6"/>
      <c r="BC235" s="6"/>
    </row>
    <row r="236" spans="1:55" s="4" customFormat="1" ht="3.75" customHeight="1">
      <c r="A236" s="5"/>
      <c r="AA236" s="6"/>
      <c r="AB236" s="6"/>
      <c r="AC236" s="6"/>
      <c r="AD236" s="6"/>
      <c r="AE236" s="6"/>
      <c r="AF236" s="6"/>
      <c r="AG236" s="6"/>
      <c r="AH236" s="6"/>
      <c r="AI236" s="6"/>
      <c r="AJ236" s="35"/>
      <c r="AK236" s="35"/>
      <c r="AL236" s="35"/>
      <c r="AM236" s="35"/>
      <c r="AN236" s="35"/>
      <c r="AO236" s="35"/>
      <c r="AP236" s="35"/>
      <c r="AQ236" s="35"/>
      <c r="AR236" s="6"/>
      <c r="AS236" s="35"/>
      <c r="AT236" s="35"/>
      <c r="AU236" s="35"/>
      <c r="AV236" s="35"/>
      <c r="AW236" s="35"/>
      <c r="AX236" s="35"/>
      <c r="AY236" s="35"/>
      <c r="AZ236" s="35"/>
      <c r="BA236" s="6"/>
      <c r="BC236" s="6"/>
    </row>
    <row r="237" spans="1:55" s="4" customFormat="1">
      <c r="A237" s="4" t="s">
        <v>108</v>
      </c>
      <c r="AA237" s="137"/>
      <c r="AB237" s="137"/>
      <c r="AC237" s="137"/>
      <c r="AD237" s="137"/>
      <c r="AE237" s="137"/>
      <c r="AF237" s="137"/>
      <c r="AG237" s="137"/>
      <c r="AH237" s="89"/>
      <c r="AI237" s="51"/>
      <c r="AJ237" s="125"/>
      <c r="AK237" s="125"/>
      <c r="AL237" s="125"/>
      <c r="AM237" s="125"/>
      <c r="AN237" s="125"/>
      <c r="AO237" s="125"/>
      <c r="AP237" s="125"/>
      <c r="AQ237" s="125"/>
      <c r="AR237" s="6"/>
      <c r="AS237" s="125"/>
      <c r="AT237" s="125"/>
      <c r="AU237" s="125"/>
      <c r="AV237" s="125"/>
      <c r="AW237" s="125"/>
      <c r="AX237" s="125"/>
      <c r="AY237" s="125"/>
      <c r="AZ237" s="125"/>
      <c r="BA237" s="6"/>
      <c r="BC237" s="6"/>
    </row>
    <row r="238" spans="1:55" ht="3.75" customHeight="1">
      <c r="A238" s="4"/>
      <c r="AA238" s="6"/>
      <c r="AB238" s="6"/>
      <c r="AC238" s="6"/>
      <c r="AD238" s="6"/>
      <c r="AE238" s="6"/>
      <c r="AF238" s="6"/>
      <c r="AG238" s="6"/>
      <c r="AH238" s="51"/>
      <c r="AI238" s="50"/>
      <c r="AJ238" s="123"/>
      <c r="AK238" s="123"/>
      <c r="AL238" s="123"/>
      <c r="AM238" s="123"/>
      <c r="AN238" s="123"/>
      <c r="AO238" s="123"/>
      <c r="AP238" s="123"/>
      <c r="AQ238" s="123"/>
      <c r="AR238" s="6"/>
      <c r="AS238" s="123"/>
      <c r="AT238" s="123"/>
      <c r="AU238" s="123"/>
      <c r="AV238" s="123"/>
      <c r="AW238" s="123"/>
      <c r="AX238" s="123"/>
      <c r="AY238" s="123"/>
      <c r="AZ238" s="123"/>
      <c r="BA238" s="6"/>
    </row>
    <row r="239" spans="1:55">
      <c r="A239" s="4" t="s">
        <v>109</v>
      </c>
      <c r="L239" s="7"/>
      <c r="AA239" s="137"/>
      <c r="AB239" s="137"/>
      <c r="AC239" s="137"/>
      <c r="AD239" s="137"/>
      <c r="AE239" s="137"/>
      <c r="AF239" s="137"/>
      <c r="AG239" s="137"/>
      <c r="AH239" s="89"/>
      <c r="AI239" s="90"/>
      <c r="AJ239" s="125"/>
      <c r="AK239" s="125"/>
      <c r="AL239" s="125"/>
      <c r="AM239" s="125"/>
      <c r="AN239" s="125"/>
      <c r="AO239" s="125"/>
      <c r="AP239" s="125"/>
      <c r="AQ239" s="125"/>
      <c r="AR239" s="67"/>
      <c r="AS239" s="125"/>
      <c r="AT239" s="125"/>
      <c r="AU239" s="125"/>
      <c r="AV239" s="125"/>
      <c r="AW239" s="125"/>
      <c r="AX239" s="125"/>
      <c r="AY239" s="125"/>
      <c r="AZ239" s="125"/>
      <c r="BA239" s="6"/>
      <c r="BB239" s="6"/>
      <c r="BC239" s="6"/>
    </row>
    <row r="240" spans="1:55" s="4" customFormat="1" ht="3.75" customHeight="1">
      <c r="L240" s="6"/>
      <c r="AA240" s="67"/>
      <c r="AB240" s="67"/>
      <c r="AC240" s="67"/>
      <c r="AD240" s="67"/>
      <c r="AE240" s="67"/>
      <c r="AF240" s="67"/>
      <c r="AG240" s="67"/>
      <c r="AH240" s="91"/>
      <c r="AI240" s="90"/>
      <c r="AJ240" s="124"/>
      <c r="AK240" s="124"/>
      <c r="AL240" s="124"/>
      <c r="AM240" s="124"/>
      <c r="AN240" s="124"/>
      <c r="AO240" s="124"/>
      <c r="AP240" s="124"/>
      <c r="AQ240" s="124"/>
      <c r="AR240" s="67"/>
      <c r="AS240" s="124"/>
      <c r="AT240" s="124"/>
      <c r="AU240" s="124"/>
      <c r="AV240" s="124"/>
      <c r="AW240" s="124"/>
      <c r="AX240" s="124"/>
      <c r="AY240" s="124"/>
      <c r="AZ240" s="124"/>
      <c r="BA240" s="6"/>
    </row>
    <row r="241" spans="1:69">
      <c r="A241" s="4" t="s">
        <v>106</v>
      </c>
      <c r="AA241" s="137"/>
      <c r="AB241" s="137"/>
      <c r="AC241" s="137"/>
      <c r="AD241" s="137"/>
      <c r="AE241" s="137"/>
      <c r="AF241" s="137"/>
      <c r="AG241" s="137"/>
      <c r="AH241" s="89"/>
      <c r="AI241" s="50"/>
      <c r="AJ241" s="125"/>
      <c r="AK241" s="125"/>
      <c r="AL241" s="125"/>
      <c r="AM241" s="125"/>
      <c r="AN241" s="125"/>
      <c r="AO241" s="125"/>
      <c r="AP241" s="125"/>
      <c r="AQ241" s="125"/>
      <c r="AS241" s="125"/>
      <c r="AT241" s="125"/>
      <c r="AU241" s="125"/>
      <c r="AV241" s="125"/>
      <c r="AW241" s="125"/>
      <c r="AX241" s="125"/>
      <c r="AY241" s="125"/>
      <c r="AZ241" s="125"/>
    </row>
    <row r="242" spans="1:69" s="4" customFormat="1" ht="3.75" customHeight="1">
      <c r="L242" s="6"/>
      <c r="AA242" s="67"/>
      <c r="AB242" s="67"/>
      <c r="AC242" s="67"/>
      <c r="AD242" s="67"/>
      <c r="AE242" s="67"/>
      <c r="AF242" s="67"/>
      <c r="AG242" s="67"/>
      <c r="AH242" s="91"/>
      <c r="AI242" s="90"/>
      <c r="AJ242" s="83"/>
      <c r="AK242" s="83"/>
      <c r="AL242" s="83"/>
      <c r="AM242" s="83"/>
      <c r="AN242" s="83"/>
      <c r="AO242" s="83"/>
      <c r="AP242" s="83"/>
      <c r="AQ242" s="83"/>
      <c r="AR242" s="67"/>
      <c r="AS242" s="83"/>
      <c r="AT242" s="83"/>
      <c r="AU242" s="83"/>
      <c r="AV242" s="83"/>
      <c r="AW242" s="83"/>
      <c r="AX242" s="83"/>
      <c r="AY242" s="83"/>
      <c r="AZ242" s="83"/>
      <c r="BA242" s="6"/>
    </row>
    <row r="243" spans="1:69">
      <c r="A243" s="4" t="s">
        <v>107</v>
      </c>
      <c r="L243" s="7"/>
      <c r="M243" s="4"/>
      <c r="AA243" s="137"/>
      <c r="AB243" s="137"/>
      <c r="AC243" s="137"/>
      <c r="AD243" s="137"/>
      <c r="AE243" s="137"/>
      <c r="AF243" s="137"/>
      <c r="AG243" s="137"/>
      <c r="AH243" s="89"/>
      <c r="AI243" s="90"/>
      <c r="AJ243" s="125"/>
      <c r="AK243" s="125"/>
      <c r="AL243" s="125"/>
      <c r="AM243" s="125"/>
      <c r="AN243" s="125"/>
      <c r="AO243" s="125"/>
      <c r="AP243" s="125"/>
      <c r="AQ243" s="125"/>
      <c r="AR243" s="67"/>
      <c r="AS243" s="125"/>
      <c r="AT243" s="125"/>
      <c r="AU243" s="125"/>
      <c r="AV243" s="125"/>
      <c r="AW243" s="125"/>
      <c r="AX243" s="125"/>
      <c r="AY243" s="125"/>
      <c r="AZ243" s="125"/>
      <c r="BA243" s="6"/>
    </row>
    <row r="244" spans="1:69" s="4" customFormat="1" ht="3.75" customHeight="1">
      <c r="L244" s="6"/>
      <c r="AA244" s="67"/>
      <c r="AB244" s="67"/>
      <c r="AC244" s="67"/>
      <c r="AD244" s="67"/>
      <c r="AE244" s="67"/>
      <c r="AF244" s="67"/>
      <c r="AG244" s="67"/>
      <c r="AH244" s="67"/>
      <c r="AI244" s="66"/>
      <c r="AJ244" s="124"/>
      <c r="AK244" s="124"/>
      <c r="AL244" s="124"/>
      <c r="AM244" s="124"/>
      <c r="AN244" s="124"/>
      <c r="AO244" s="124"/>
      <c r="AP244" s="124"/>
      <c r="AQ244" s="124"/>
      <c r="AR244" s="67"/>
      <c r="AS244" s="124"/>
      <c r="AT244" s="124"/>
      <c r="AU244" s="124"/>
      <c r="AV244" s="124"/>
      <c r="AW244" s="124"/>
      <c r="AX244" s="124"/>
      <c r="AY244" s="124"/>
      <c r="AZ244" s="124"/>
      <c r="BA244" s="6"/>
    </row>
    <row r="245" spans="1:69"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BA245" s="6"/>
    </row>
    <row r="246" spans="1:69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</row>
    <row r="247" spans="1:69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</row>
    <row r="248" spans="1:69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</row>
    <row r="249" spans="1:6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</row>
    <row r="250" spans="1:69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</row>
    <row r="251" spans="1:69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</row>
    <row r="252" spans="1:69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</row>
    <row r="253" spans="1:69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</row>
    <row r="254" spans="1:69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</row>
    <row r="255" spans="1:69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</row>
    <row r="256" spans="1:69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</row>
    <row r="257" spans="1:69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</row>
    <row r="258" spans="1:69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</row>
    <row r="259" spans="1:6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</row>
    <row r="260" spans="1:69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</row>
    <row r="261" spans="1:69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</row>
    <row r="262" spans="1:69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</row>
    <row r="263" spans="1:69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</row>
    <row r="264" spans="1:69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</row>
    <row r="265" spans="1:69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</row>
    <row r="266" spans="1:69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</row>
    <row r="267" spans="1:69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</row>
    <row r="268" spans="1:69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</row>
    <row r="269" spans="1: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</row>
    <row r="270" spans="1:69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</row>
    <row r="271" spans="1:69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</row>
    <row r="272" spans="1:69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</row>
    <row r="273" spans="1:69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</row>
    <row r="274" spans="1:69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</row>
    <row r="275" spans="1:69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</row>
    <row r="276" spans="1:69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</row>
    <row r="277" spans="1:69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</row>
    <row r="278" spans="1:69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</row>
    <row r="279" spans="1:6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</row>
    <row r="280" spans="1:69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</row>
    <row r="281" spans="1:69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</row>
    <row r="282" spans="1:69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</row>
    <row r="283" spans="1:69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</row>
    <row r="284" spans="1:69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</row>
    <row r="285" spans="1:69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</row>
    <row r="286" spans="1:69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</row>
    <row r="287" spans="1:69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</row>
    <row r="288" spans="1:69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</row>
    <row r="289" spans="1:6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</row>
    <row r="290" spans="1:69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</row>
    <row r="291" spans="1:69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</row>
    <row r="292" spans="1:69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</row>
    <row r="293" spans="1:69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</row>
    <row r="294" spans="1:69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</row>
    <row r="295" spans="1:69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</row>
    <row r="296" spans="1:69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</row>
    <row r="297" spans="1:69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</row>
    <row r="298" spans="1:69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</row>
    <row r="299" spans="1:6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</row>
    <row r="300" spans="1:69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</row>
    <row r="301" spans="1:69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</row>
    <row r="302" spans="1:69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</row>
    <row r="303" spans="1:69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</row>
    <row r="304" spans="1:69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</row>
    <row r="305" spans="1:69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</row>
    <row r="306" spans="1:69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</row>
    <row r="307" spans="1:69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</row>
    <row r="308" spans="1:69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</row>
    <row r="309" spans="1:6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</row>
    <row r="310" spans="1:69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</row>
    <row r="311" spans="1:69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</row>
    <row r="312" spans="1:69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</row>
    <row r="313" spans="1:69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</row>
    <row r="314" spans="1:69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</row>
    <row r="315" spans="1:69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</row>
    <row r="316" spans="1:69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</row>
    <row r="317" spans="1:69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</row>
    <row r="318" spans="1:69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</row>
    <row r="319" spans="1:6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</row>
    <row r="320" spans="1:69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</row>
    <row r="321" spans="1:69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</row>
    <row r="322" spans="1:69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</row>
    <row r="323" spans="1:69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</row>
    <row r="324" spans="1:69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</row>
    <row r="325" spans="1:69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</row>
    <row r="326" spans="1:69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</row>
    <row r="327" spans="1:69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</row>
    <row r="328" spans="1:69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</row>
    <row r="329" spans="1:6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</row>
    <row r="330" spans="1:69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</row>
    <row r="331" spans="1:69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</row>
    <row r="332" spans="1:69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</row>
    <row r="333" spans="1:69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</row>
    <row r="334" spans="1:69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</row>
    <row r="335" spans="1:69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</row>
    <row r="336" spans="1:69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</row>
    <row r="337" spans="1:69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</row>
    <row r="338" spans="1:69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</row>
    <row r="339" spans="1:6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</row>
    <row r="340" spans="1:69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</row>
    <row r="341" spans="1:69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</row>
    <row r="342" spans="1:69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</row>
    <row r="343" spans="1:69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</row>
    <row r="344" spans="1:69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</row>
    <row r="345" spans="1:69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</row>
    <row r="346" spans="1:69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</row>
    <row r="347" spans="1:69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</row>
    <row r="348" spans="1:69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</row>
    <row r="349" spans="1:6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</row>
    <row r="350" spans="1:69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</row>
    <row r="351" spans="1:69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</row>
    <row r="352" spans="1:69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</row>
    <row r="353" spans="1:69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</row>
    <row r="354" spans="1:69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</row>
    <row r="355" spans="1:69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</row>
    <row r="356" spans="1:69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</row>
    <row r="357" spans="1:69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</row>
    <row r="358" spans="1:69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</row>
    <row r="359" spans="1:6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</row>
    <row r="360" spans="1:69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</row>
    <row r="361" spans="1:69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</row>
    <row r="362" spans="1:69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</row>
    <row r="363" spans="1:69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</row>
    <row r="364" spans="1:69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</row>
    <row r="365" spans="1:69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</row>
    <row r="366" spans="1:69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</row>
    <row r="367" spans="1:69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</row>
    <row r="368" spans="1:69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</row>
    <row r="369" spans="1: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</row>
    <row r="370" spans="1:69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</row>
    <row r="371" spans="1:69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</row>
    <row r="372" spans="1:69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</row>
    <row r="373" spans="1:69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</row>
    <row r="374" spans="1:69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</row>
    <row r="375" spans="1:69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</row>
    <row r="376" spans="1:69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</row>
    <row r="377" spans="1:69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</row>
    <row r="378" spans="1:69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</row>
    <row r="379" spans="1:6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</row>
    <row r="380" spans="1:69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</row>
    <row r="381" spans="1:69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</row>
    <row r="382" spans="1:69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</row>
    <row r="383" spans="1:69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</row>
    <row r="384" spans="1:69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</row>
    <row r="385" spans="1:69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</row>
    <row r="386" spans="1:69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</row>
    <row r="387" spans="1:69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</row>
    <row r="388" spans="1:69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</row>
    <row r="389" spans="1:6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</row>
    <row r="390" spans="1:69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</row>
    <row r="391" spans="1:69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</row>
    <row r="392" spans="1:69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</row>
    <row r="393" spans="1:69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</row>
    <row r="394" spans="1:69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</row>
    <row r="395" spans="1:69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</row>
    <row r="396" spans="1:69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</row>
    <row r="397" spans="1:69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</row>
    <row r="398" spans="1:69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</row>
    <row r="399" spans="1:6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</row>
    <row r="400" spans="1:69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</row>
    <row r="401" spans="1:69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</row>
    <row r="402" spans="1:69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</row>
    <row r="403" spans="1:69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</row>
    <row r="404" spans="1:69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</row>
    <row r="405" spans="1:69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</row>
    <row r="406" spans="1:69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</row>
    <row r="407" spans="1:69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</row>
    <row r="408" spans="1:69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</row>
    <row r="409" spans="1:6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</row>
    <row r="410" spans="1:69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</row>
    <row r="411" spans="1:69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</row>
    <row r="412" spans="1:69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</row>
    <row r="413" spans="1:69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</row>
    <row r="414" spans="1:69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</row>
    <row r="415" spans="1:69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</row>
    <row r="416" spans="1:69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</row>
    <row r="417" spans="1:69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</row>
    <row r="418" spans="1:69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</row>
    <row r="419" spans="1:6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</row>
    <row r="420" spans="1:69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</row>
    <row r="421" spans="1:69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</row>
    <row r="422" spans="1:69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</row>
    <row r="423" spans="1:69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</row>
    <row r="424" spans="1:69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</row>
    <row r="425" spans="1:69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</row>
    <row r="426" spans="1:69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</row>
    <row r="427" spans="1:69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</row>
    <row r="428" spans="1:69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</row>
    <row r="429" spans="1:6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</row>
    <row r="430" spans="1:69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</row>
    <row r="431" spans="1:69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</row>
    <row r="432" spans="1:69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</row>
    <row r="433" spans="1:69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</row>
    <row r="434" spans="1:69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</row>
    <row r="435" spans="1:69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</row>
    <row r="436" spans="1:69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</row>
    <row r="437" spans="1:69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</row>
    <row r="438" spans="1:69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</row>
    <row r="439" spans="1:6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</row>
    <row r="440" spans="1:69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</row>
    <row r="441" spans="1:69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</row>
    <row r="442" spans="1:69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</row>
    <row r="443" spans="1:69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</row>
    <row r="444" spans="1:69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</row>
    <row r="445" spans="1:69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</row>
    <row r="446" spans="1:69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</row>
    <row r="447" spans="1:69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</row>
    <row r="448" spans="1:69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</row>
    <row r="449" spans="1:6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</row>
    <row r="450" spans="1:69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</row>
    <row r="451" spans="1:69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</row>
    <row r="452" spans="1:69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</row>
    <row r="453" spans="1:69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</row>
    <row r="454" spans="1:69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</row>
    <row r="455" spans="1:69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</row>
    <row r="456" spans="1:69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</row>
    <row r="457" spans="1:69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</row>
    <row r="458" spans="1:69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</row>
    <row r="459" spans="1:6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</row>
    <row r="460" spans="1:69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</row>
    <row r="461" spans="1:69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</row>
    <row r="462" spans="1:69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</row>
    <row r="463" spans="1:69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</row>
    <row r="464" spans="1:69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</row>
    <row r="465" spans="1:69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</row>
    <row r="466" spans="1:69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</row>
    <row r="467" spans="1:69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</row>
    <row r="468" spans="1:69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</row>
    <row r="469" spans="1: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</row>
    <row r="470" spans="1:69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</row>
    <row r="471" spans="1:69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</row>
    <row r="472" spans="1:69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</row>
    <row r="473" spans="1:69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</row>
    <row r="474" spans="1:69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</row>
    <row r="475" spans="1:69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</row>
    <row r="476" spans="1:69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</row>
    <row r="477" spans="1:69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</row>
    <row r="478" spans="1:69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</row>
    <row r="479" spans="1:6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</row>
    <row r="480" spans="1:69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</row>
    <row r="481" spans="1:69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</row>
    <row r="482" spans="1:69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</row>
    <row r="483" spans="1:69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</row>
    <row r="484" spans="1:69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</row>
    <row r="485" spans="1:69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</row>
    <row r="486" spans="1:69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</row>
    <row r="487" spans="1:69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</row>
    <row r="488" spans="1:69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</row>
    <row r="489" spans="1:6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</row>
    <row r="490" spans="1:69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</row>
    <row r="491" spans="1:69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</row>
    <row r="492" spans="1:69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</row>
    <row r="493" spans="1:69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</row>
    <row r="494" spans="1:69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</row>
    <row r="495" spans="1:69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</row>
    <row r="496" spans="1:69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</row>
    <row r="497" spans="1:69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</row>
    <row r="498" spans="1:69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</row>
    <row r="499" spans="1:6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</row>
    <row r="500" spans="1:69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</row>
    <row r="501" spans="1:69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</row>
    <row r="502" spans="1:69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</row>
    <row r="503" spans="1:69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</row>
    <row r="504" spans="1:69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</row>
    <row r="505" spans="1:69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</row>
    <row r="506" spans="1:69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</row>
    <row r="507" spans="1:69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</row>
    <row r="508" spans="1:69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</row>
    <row r="509" spans="1:6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</row>
    <row r="510" spans="1:69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</row>
    <row r="511" spans="1:69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</row>
    <row r="512" spans="1:69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</row>
    <row r="513" spans="1:69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</row>
    <row r="514" spans="1:69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</row>
    <row r="515" spans="1:69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</row>
    <row r="516" spans="1:69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</row>
    <row r="517" spans="1:69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</row>
    <row r="518" spans="1:69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</row>
    <row r="519" spans="1:6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</row>
    <row r="520" spans="1:69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</row>
    <row r="521" spans="1:69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</row>
    <row r="522" spans="1:69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</row>
    <row r="523" spans="1:69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</row>
    <row r="524" spans="1:69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</row>
    <row r="525" spans="1:69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</row>
    <row r="526" spans="1:69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</row>
    <row r="527" spans="1:69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</row>
    <row r="528" spans="1:69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</row>
    <row r="529" spans="1:6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</row>
    <row r="530" spans="1:69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</row>
    <row r="531" spans="1:69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</row>
    <row r="532" spans="1:69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</row>
    <row r="533" spans="1:69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</row>
    <row r="534" spans="1:69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</row>
    <row r="535" spans="1:69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</row>
    <row r="536" spans="1:69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</row>
    <row r="537" spans="1:69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</row>
    <row r="538" spans="1:69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</row>
    <row r="539" spans="1:6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</row>
    <row r="540" spans="1:69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</row>
    <row r="541" spans="1:69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</row>
    <row r="542" spans="1:69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</row>
    <row r="543" spans="1:69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</row>
    <row r="544" spans="1:69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</row>
    <row r="545" spans="1:69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</row>
    <row r="546" spans="1:69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</row>
    <row r="547" spans="1:69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</row>
    <row r="548" spans="1:69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</row>
    <row r="549" spans="1:6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</row>
    <row r="550" spans="1:69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</row>
    <row r="551" spans="1:69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</row>
    <row r="552" spans="1:69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</row>
    <row r="553" spans="1:69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</row>
    <row r="554" spans="1:69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</row>
    <row r="555" spans="1:69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</row>
    <row r="556" spans="1:69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</row>
    <row r="557" spans="1:69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</row>
    <row r="558" spans="1:69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</row>
    <row r="559" spans="1:6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</row>
    <row r="560" spans="1:69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</row>
    <row r="561" spans="1:69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</row>
    <row r="562" spans="1:69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</row>
    <row r="563" spans="1:69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</row>
    <row r="564" spans="1:69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</row>
    <row r="565" spans="1:69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</row>
    <row r="566" spans="1:69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</row>
    <row r="567" spans="1:69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</row>
    <row r="568" spans="1:69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</row>
    <row r="569" spans="1: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</row>
    <row r="570" spans="1:69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</row>
    <row r="571" spans="1:69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</row>
    <row r="572" spans="1:69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</row>
    <row r="573" spans="1:69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</row>
    <row r="574" spans="1:69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</row>
    <row r="575" spans="1:69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</row>
    <row r="576" spans="1:69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</row>
    <row r="577" spans="1:69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</row>
    <row r="578" spans="1:69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</row>
    <row r="579" spans="1:6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</row>
    <row r="580" spans="1:69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</row>
    <row r="581" spans="1:69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</row>
    <row r="582" spans="1:69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</row>
    <row r="583" spans="1:69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</row>
    <row r="584" spans="1:69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</row>
    <row r="585" spans="1:69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</row>
    <row r="586" spans="1:69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</row>
    <row r="587" spans="1:69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</row>
    <row r="588" spans="1:69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</row>
    <row r="589" spans="1:6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</row>
    <row r="590" spans="1:69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</row>
    <row r="591" spans="1:69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</row>
    <row r="592" spans="1:69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</row>
    <row r="593" spans="1:69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</row>
    <row r="594" spans="1:69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</row>
    <row r="595" spans="1:69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</row>
    <row r="596" spans="1:69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</row>
    <row r="597" spans="1:69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</row>
    <row r="598" spans="1:69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</row>
    <row r="599" spans="1:6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</row>
    <row r="600" spans="1:69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</row>
    <row r="601" spans="1:69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</row>
    <row r="602" spans="1:69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</row>
    <row r="603" spans="1:69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</row>
    <row r="604" spans="1:69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</row>
    <row r="605" spans="1:69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</row>
    <row r="606" spans="1:69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</row>
    <row r="607" spans="1:69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</row>
    <row r="608" spans="1:69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</row>
    <row r="609" spans="1:6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</row>
    <row r="610" spans="1:69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</row>
    <row r="611" spans="1:69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</row>
    <row r="612" spans="1:69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</row>
    <row r="613" spans="1:69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</row>
    <row r="614" spans="1:69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</row>
    <row r="615" spans="1:69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</row>
    <row r="616" spans="1:69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</row>
    <row r="617" spans="1:69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</row>
    <row r="618" spans="1:69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</row>
    <row r="619" spans="1:6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</row>
    <row r="620" spans="1:69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</row>
    <row r="621" spans="1:69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</row>
    <row r="622" spans="1:69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</row>
    <row r="623" spans="1:69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</row>
    <row r="624" spans="1:69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</row>
    <row r="625" spans="1:69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</row>
    <row r="626" spans="1:69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</row>
    <row r="627" spans="1:69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</row>
    <row r="628" spans="1:69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</row>
    <row r="629" spans="1:6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</row>
    <row r="630" spans="1:69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</row>
    <row r="631" spans="1:69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</row>
    <row r="632" spans="1:69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</row>
    <row r="633" spans="1:69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</row>
    <row r="634" spans="1:69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</row>
    <row r="635" spans="1:69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</row>
    <row r="636" spans="1:69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</row>
    <row r="637" spans="1:69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</row>
    <row r="638" spans="1:69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</row>
    <row r="639" spans="1:6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</row>
    <row r="640" spans="1:69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</row>
    <row r="641" spans="1:69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</row>
    <row r="642" spans="1:69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</row>
    <row r="643" spans="1:69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</row>
    <row r="644" spans="1:69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</row>
    <row r="645" spans="1:69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</row>
    <row r="646" spans="1:69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</row>
    <row r="647" spans="1:69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</row>
    <row r="648" spans="1:69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</row>
    <row r="649" spans="1:6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</row>
    <row r="650" spans="1:69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</row>
    <row r="651" spans="1:69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</row>
    <row r="652" spans="1:69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</row>
    <row r="653" spans="1:69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</row>
    <row r="654" spans="1:69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</row>
    <row r="655" spans="1:69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</row>
    <row r="656" spans="1:69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</row>
    <row r="657" spans="1:69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</row>
    <row r="658" spans="1:69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</row>
    <row r="659" spans="1:6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</row>
    <row r="660" spans="1:69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</row>
    <row r="661" spans="1:69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</row>
    <row r="662" spans="1:69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</row>
    <row r="663" spans="1:69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</row>
    <row r="664" spans="1:69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</row>
    <row r="665" spans="1:69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</row>
    <row r="666" spans="1:69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</row>
    <row r="667" spans="1:69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</row>
    <row r="668" spans="1:69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</row>
    <row r="669" spans="1: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</row>
    <row r="670" spans="1:69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</row>
    <row r="671" spans="1:69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</row>
    <row r="672" spans="1:69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</row>
    <row r="673" spans="1:69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</row>
    <row r="674" spans="1:69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</row>
    <row r="675" spans="1:69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</row>
    <row r="676" spans="1:69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</row>
    <row r="677" spans="1:69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</row>
    <row r="678" spans="1:69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</row>
    <row r="679" spans="1:6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</row>
    <row r="680" spans="1:69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</row>
    <row r="681" spans="1:69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</row>
    <row r="682" spans="1:69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</row>
    <row r="683" spans="1:69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</row>
    <row r="684" spans="1:69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</row>
    <row r="685" spans="1:69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</row>
    <row r="686" spans="1:69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</row>
    <row r="687" spans="1:69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</row>
    <row r="688" spans="1:69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</row>
    <row r="689" spans="1:6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</row>
    <row r="690" spans="1:69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</row>
    <row r="691" spans="1:69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</row>
    <row r="692" spans="1:69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</row>
    <row r="693" spans="1:69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</row>
    <row r="694" spans="1:69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</row>
    <row r="695" spans="1:69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</row>
    <row r="696" spans="1:69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</row>
    <row r="697" spans="1:69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</row>
    <row r="698" spans="1:69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</row>
    <row r="699" spans="1:6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</row>
    <row r="700" spans="1:69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</row>
    <row r="701" spans="1:69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</row>
    <row r="702" spans="1:69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</row>
    <row r="703" spans="1:69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</row>
    <row r="704" spans="1:69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</row>
    <row r="705" spans="1:69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</row>
    <row r="706" spans="1:69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</row>
    <row r="707" spans="1:69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</row>
    <row r="708" spans="1:69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</row>
    <row r="709" spans="1:6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</row>
    <row r="710" spans="1:69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</row>
    <row r="711" spans="1:69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</row>
    <row r="712" spans="1:69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</row>
    <row r="713" spans="1:69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</row>
    <row r="714" spans="1:69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</row>
    <row r="715" spans="1:69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</row>
    <row r="716" spans="1:69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</row>
    <row r="717" spans="1:69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</row>
    <row r="718" spans="1:69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</row>
    <row r="719" spans="1:6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</row>
    <row r="720" spans="1:69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</row>
    <row r="721" spans="1:69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</row>
    <row r="722" spans="1:69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</row>
    <row r="723" spans="1:69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</row>
    <row r="724" spans="1:69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</row>
    <row r="725" spans="1:69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</row>
    <row r="726" spans="1:69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</row>
    <row r="727" spans="1:69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</row>
    <row r="728" spans="1:69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</row>
    <row r="729" spans="1:6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</row>
    <row r="730" spans="1:69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</row>
    <row r="731" spans="1:69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</row>
    <row r="732" spans="1:69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</row>
    <row r="733" spans="1:69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</row>
    <row r="734" spans="1:69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</row>
    <row r="735" spans="1:69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</row>
    <row r="736" spans="1:69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</row>
    <row r="737" spans="1:69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</row>
    <row r="738" spans="1:69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</row>
    <row r="739" spans="1:6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</row>
    <row r="740" spans="1:69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</row>
    <row r="741" spans="1:69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</row>
    <row r="742" spans="1:69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</row>
    <row r="743" spans="1:69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</row>
    <row r="744" spans="1:69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</row>
    <row r="745" spans="1:69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</row>
    <row r="746" spans="1:69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</row>
    <row r="747" spans="1:69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</row>
    <row r="748" spans="1:69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</row>
    <row r="749" spans="1:6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</row>
    <row r="750" spans="1:69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</row>
    <row r="751" spans="1:69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</row>
    <row r="752" spans="1:69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</row>
    <row r="753" spans="1:69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</row>
    <row r="754" spans="1:69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</row>
    <row r="755" spans="1:69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</row>
    <row r="756" spans="1:69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</row>
    <row r="757" spans="1:69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</row>
    <row r="758" spans="1:69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</row>
    <row r="759" spans="1:6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</row>
    <row r="760" spans="1:69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</row>
    <row r="761" spans="1:69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</row>
    <row r="762" spans="1:69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</row>
    <row r="763" spans="1:69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</row>
    <row r="764" spans="1:69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</row>
    <row r="765" spans="1:69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</row>
    <row r="766" spans="1:69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</row>
    <row r="767" spans="1:69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</row>
    <row r="768" spans="1:69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</row>
    <row r="769" spans="1: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</row>
    <row r="770" spans="1:69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</row>
    <row r="771" spans="1:69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</row>
    <row r="772" spans="1:69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</row>
    <row r="773" spans="1:69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</row>
    <row r="774" spans="1:69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</row>
    <row r="775" spans="1:69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</row>
    <row r="776" spans="1:69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</row>
    <row r="777" spans="1:69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</row>
    <row r="778" spans="1:69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</row>
    <row r="779" spans="1:6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</row>
    <row r="780" spans="1:69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</row>
    <row r="781" spans="1:69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</row>
    <row r="782" spans="1:69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</row>
    <row r="783" spans="1:69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</row>
    <row r="784" spans="1:69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</row>
    <row r="785" spans="1:69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</row>
    <row r="786" spans="1:69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</row>
    <row r="787" spans="1:69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</row>
    <row r="788" spans="1:69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</row>
    <row r="789" spans="1:6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</row>
    <row r="790" spans="1:69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</row>
    <row r="791" spans="1:69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</row>
    <row r="792" spans="1:69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</row>
    <row r="793" spans="1:69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</row>
    <row r="794" spans="1:69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</row>
    <row r="795" spans="1:69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</row>
    <row r="796" spans="1:69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</row>
    <row r="797" spans="1:69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</row>
    <row r="798" spans="1:69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</row>
    <row r="799" spans="1:6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</row>
    <row r="800" spans="1:69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</row>
    <row r="801" spans="1:69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</row>
    <row r="802" spans="1:69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</row>
    <row r="803" spans="1:69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</row>
    <row r="804" spans="1:69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</row>
    <row r="805" spans="1:69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</row>
    <row r="806" spans="1:69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</row>
    <row r="807" spans="1:69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</row>
    <row r="808" spans="1:69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</row>
    <row r="809" spans="1:6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</row>
    <row r="810" spans="1:69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</row>
    <row r="811" spans="1:69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</row>
    <row r="812" spans="1:69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</row>
    <row r="813" spans="1:69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</row>
    <row r="814" spans="1:69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</row>
    <row r="815" spans="1:69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</row>
    <row r="816" spans="1:69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</row>
    <row r="817" spans="1:69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</row>
    <row r="818" spans="1:69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</row>
    <row r="819" spans="1:6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</row>
    <row r="820" spans="1:69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</row>
    <row r="821" spans="1:69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</row>
    <row r="822" spans="1:69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</row>
    <row r="823" spans="1:69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</row>
    <row r="824" spans="1:69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</row>
    <row r="825" spans="1:69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</row>
    <row r="826" spans="1:69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</row>
    <row r="827" spans="1:69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</row>
    <row r="828" spans="1:69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</row>
    <row r="829" spans="1:6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</row>
    <row r="830" spans="1:69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</row>
    <row r="831" spans="1:69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</row>
    <row r="832" spans="1:69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</row>
    <row r="833" spans="1:69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</row>
    <row r="834" spans="1:69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</row>
    <row r="835" spans="1:69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</row>
    <row r="836" spans="1:69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</row>
    <row r="837" spans="1:69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</row>
    <row r="838" spans="1:69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</row>
    <row r="839" spans="1:6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</row>
    <row r="840" spans="1:69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</row>
    <row r="841" spans="1:69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</row>
    <row r="842" spans="1:69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</row>
    <row r="843" spans="1:69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</row>
    <row r="844" spans="1:69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</row>
    <row r="845" spans="1:69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</row>
    <row r="846" spans="1:69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</row>
    <row r="847" spans="1:69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</row>
    <row r="848" spans="1:69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</row>
    <row r="849" spans="1:6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</row>
    <row r="850" spans="1:69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</row>
    <row r="851" spans="1:69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</row>
    <row r="852" spans="1:69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</row>
    <row r="853" spans="1:69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</row>
    <row r="854" spans="1:69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</row>
    <row r="855" spans="1:69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</row>
    <row r="856" spans="1:69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</row>
    <row r="857" spans="1:69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</row>
    <row r="858" spans="1:69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</row>
    <row r="859" spans="1:6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</row>
    <row r="860" spans="1:69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</row>
    <row r="861" spans="1:69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</row>
    <row r="862" spans="1:69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</row>
    <row r="863" spans="1:69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</row>
    <row r="864" spans="1:69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</row>
    <row r="865" spans="1:69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</row>
    <row r="866" spans="1:69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</row>
    <row r="867" spans="1:69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</row>
    <row r="868" spans="1:69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</row>
    <row r="869" spans="1: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</row>
    <row r="870" spans="1:69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</row>
    <row r="871" spans="1:69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</row>
    <row r="872" spans="1:69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</row>
    <row r="873" spans="1:69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</row>
    <row r="874" spans="1:69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</row>
    <row r="875" spans="1:69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</row>
    <row r="876" spans="1:69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</row>
    <row r="877" spans="1:69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</row>
    <row r="878" spans="1:69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</row>
    <row r="879" spans="1:6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</row>
    <row r="880" spans="1:69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</row>
    <row r="881" spans="1:69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</row>
    <row r="882" spans="1:69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</row>
    <row r="883" spans="1:69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</row>
    <row r="884" spans="1:69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</row>
    <row r="885" spans="1:69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</row>
    <row r="886" spans="1:69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</row>
    <row r="887" spans="1:69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</row>
    <row r="888" spans="1:69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</row>
    <row r="889" spans="1:6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</row>
    <row r="890" spans="1:69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</row>
    <row r="891" spans="1:69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</row>
    <row r="892" spans="1:69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</row>
    <row r="893" spans="1:69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</row>
    <row r="894" spans="1:69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</row>
    <row r="895" spans="1:69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</row>
    <row r="896" spans="1:69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</row>
    <row r="897" spans="1:69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</row>
    <row r="898" spans="1:69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</row>
    <row r="899" spans="1:6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</row>
    <row r="900" spans="1:69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</row>
    <row r="901" spans="1:69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</row>
    <row r="902" spans="1:69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</row>
    <row r="903" spans="1:69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</row>
    <row r="904" spans="1:69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</row>
    <row r="905" spans="1:69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</row>
    <row r="906" spans="1:69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</row>
    <row r="907" spans="1:69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</row>
    <row r="908" spans="1:69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</row>
    <row r="909" spans="1:6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</row>
    <row r="910" spans="1:69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</row>
    <row r="911" spans="1:69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</row>
    <row r="912" spans="1:69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</row>
    <row r="913" spans="1:69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</row>
    <row r="914" spans="1:69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</row>
    <row r="915" spans="1:69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</row>
    <row r="916" spans="1:69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</row>
    <row r="917" spans="1:69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</row>
    <row r="918" spans="1:69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</row>
    <row r="919" spans="1:6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</row>
    <row r="920" spans="1:69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</row>
    <row r="921" spans="1:69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</row>
    <row r="922" spans="1:69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</row>
    <row r="923" spans="1:69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</row>
    <row r="924" spans="1:69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</row>
    <row r="925" spans="1:69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</row>
    <row r="926" spans="1:69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</row>
    <row r="927" spans="1:69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</row>
    <row r="928" spans="1:69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</row>
    <row r="929" spans="1:6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</row>
    <row r="930" spans="1:69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</row>
    <row r="931" spans="1:69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</row>
    <row r="932" spans="1:69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</row>
    <row r="933" spans="1:69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</row>
    <row r="934" spans="1:69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</row>
    <row r="935" spans="1:69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</row>
    <row r="936" spans="1:69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</row>
    <row r="937" spans="1:69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</row>
    <row r="938" spans="1:69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</row>
    <row r="939" spans="1:6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</row>
    <row r="940" spans="1:69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</row>
    <row r="941" spans="1:69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</row>
    <row r="942" spans="1:69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</row>
    <row r="943" spans="1:69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</row>
    <row r="944" spans="1:69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</row>
    <row r="945" spans="1:69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</row>
    <row r="946" spans="1:69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</row>
    <row r="947" spans="1:69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</row>
    <row r="948" spans="1:69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</row>
    <row r="949" spans="1:6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</row>
    <row r="950" spans="1:69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</row>
    <row r="951" spans="1:69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</row>
    <row r="952" spans="1:69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</row>
    <row r="953" spans="1:69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</row>
    <row r="954" spans="1:69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</row>
    <row r="955" spans="1:69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</row>
    <row r="956" spans="1:69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</row>
    <row r="957" spans="1:69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</row>
    <row r="958" spans="1:69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</row>
    <row r="959" spans="1:6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</row>
    <row r="960" spans="1:69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</row>
    <row r="961" spans="1:69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</row>
    <row r="962" spans="1:69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</row>
    <row r="963" spans="1:69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</row>
    <row r="964" spans="1:69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</row>
    <row r="965" spans="1:69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</row>
    <row r="966" spans="1:69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</row>
    <row r="967" spans="1:69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</row>
    <row r="968" spans="1:69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</row>
    <row r="969" spans="1: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</row>
    <row r="970" spans="1:69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</row>
    <row r="971" spans="1:69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</row>
    <row r="972" spans="1:69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</row>
    <row r="973" spans="1:69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</row>
    <row r="974" spans="1:69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</row>
    <row r="975" spans="1:69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</row>
    <row r="976" spans="1:69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</row>
    <row r="977" spans="1:69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</row>
    <row r="978" spans="1:69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</row>
    <row r="979" spans="1:6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</row>
    <row r="980" spans="1:69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</row>
    <row r="981" spans="1:69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</row>
    <row r="982" spans="1:69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</row>
    <row r="983" spans="1:69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</row>
    <row r="984" spans="1:69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</row>
    <row r="985" spans="1:69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</row>
    <row r="986" spans="1:69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</row>
    <row r="987" spans="1:69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</row>
    <row r="988" spans="1:69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</row>
    <row r="989" spans="1:6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</row>
    <row r="990" spans="1:69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</row>
    <row r="991" spans="1:69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</row>
    <row r="992" spans="1:69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</row>
    <row r="993" spans="1:69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</row>
    <row r="994" spans="1:69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</row>
    <row r="995" spans="1:69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</row>
    <row r="996" spans="1:69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</row>
    <row r="997" spans="1:69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</row>
    <row r="998" spans="1:69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</row>
    <row r="999" spans="1:6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</row>
    <row r="1000" spans="1:69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</row>
    <row r="1001" spans="1:69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</row>
    <row r="1002" spans="1:69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</row>
    <row r="1003" spans="1:69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</row>
    <row r="1004" spans="1:69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</row>
    <row r="1005" spans="1:69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</row>
    <row r="1006" spans="1:69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</row>
    <row r="1007" spans="1:69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</row>
    <row r="1008" spans="1:69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</row>
    <row r="1009" spans="1:6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</row>
    <row r="1010" spans="1:69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</row>
    <row r="1011" spans="1:69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</row>
    <row r="1012" spans="1:69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</row>
    <row r="1013" spans="1:69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</row>
    <row r="1014" spans="1:69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</row>
    <row r="1015" spans="1:69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</row>
    <row r="1016" spans="1:69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</row>
    <row r="1017" spans="1:69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</row>
    <row r="1018" spans="1:69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</row>
    <row r="1019" spans="1:69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</row>
    <row r="1020" spans="1:69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</row>
    <row r="1021" spans="1:69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</row>
    <row r="1022" spans="1:69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</row>
    <row r="1023" spans="1:69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</row>
    <row r="1024" spans="1:69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</row>
    <row r="1025" spans="1:69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</row>
    <row r="1026" spans="1:69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</row>
    <row r="1027" spans="1:69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</row>
    <row r="1028" spans="1:69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</row>
    <row r="1029" spans="1:69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</row>
    <row r="1030" spans="1:69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</row>
    <row r="1031" spans="1:69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</row>
    <row r="1032" spans="1:69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</row>
    <row r="1033" spans="1:69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</row>
    <row r="1034" spans="1:69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</row>
    <row r="1035" spans="1:69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</row>
    <row r="1036" spans="1:69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</row>
    <row r="1037" spans="1:69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</row>
    <row r="1038" spans="1:69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</row>
    <row r="1039" spans="1:69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</row>
    <row r="1040" spans="1:69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</row>
    <row r="1041" spans="1:69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</row>
    <row r="1042" spans="1:69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</row>
    <row r="1043" spans="1:69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</row>
    <row r="1044" spans="1:69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</row>
    <row r="1045" spans="1:69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</row>
    <row r="1046" spans="1:69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</row>
    <row r="1047" spans="1:69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</row>
    <row r="1048" spans="1:69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</row>
    <row r="1049" spans="1:69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</row>
    <row r="1050" spans="1:69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</row>
    <row r="1051" spans="1:69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</row>
    <row r="1052" spans="1:69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</row>
    <row r="1053" spans="1:69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</row>
    <row r="1054" spans="1:69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</row>
    <row r="1055" spans="1:69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</row>
    <row r="1056" spans="1:69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</row>
    <row r="1057" spans="1:69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</row>
    <row r="1058" spans="1:69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</row>
    <row r="1059" spans="1:69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</row>
    <row r="1060" spans="1:69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</row>
    <row r="1061" spans="1:69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</row>
    <row r="1062" spans="1:69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</row>
    <row r="1063" spans="1:69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</row>
    <row r="1064" spans="1:69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</row>
    <row r="1065" spans="1:69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</row>
    <row r="1066" spans="1:69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</row>
    <row r="1067" spans="1:69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</row>
    <row r="1068" spans="1:69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</row>
    <row r="1069" spans="1:69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</row>
    <row r="1070" spans="1:69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</row>
    <row r="1071" spans="1:69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</row>
    <row r="1072" spans="1:69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</row>
    <row r="1073" spans="1:69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</row>
    <row r="1074" spans="1:69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</row>
    <row r="1075" spans="1:69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</row>
    <row r="1076" spans="1:69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</row>
    <row r="1077" spans="1:69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</row>
    <row r="1078" spans="1:69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</row>
    <row r="1079" spans="1:69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</row>
    <row r="1080" spans="1:69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</row>
    <row r="1081" spans="1:69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</row>
    <row r="1082" spans="1:69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</row>
    <row r="1083" spans="1:69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</row>
    <row r="1084" spans="1:69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</row>
    <row r="1085" spans="1:69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</row>
    <row r="1086" spans="1:69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</row>
    <row r="1087" spans="1:69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</row>
    <row r="1088" spans="1:69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</row>
    <row r="1089" spans="1:69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</row>
    <row r="1090" spans="1:69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</row>
    <row r="1091" spans="1:69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</row>
    <row r="1092" spans="1:69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</row>
    <row r="1093" spans="1:69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</row>
    <row r="1094" spans="1:69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</row>
    <row r="1095" spans="1:69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</row>
    <row r="1096" spans="1:69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</row>
    <row r="1097" spans="1:69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</row>
    <row r="1098" spans="1:69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</row>
    <row r="1099" spans="1:69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</row>
    <row r="1100" spans="1:69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</row>
    <row r="1101" spans="1:69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</row>
    <row r="1102" spans="1:69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</row>
    <row r="1103" spans="1:69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</row>
    <row r="1104" spans="1:69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</row>
    <row r="1105" spans="1:69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</row>
    <row r="1106" spans="1:69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</row>
    <row r="1107" spans="1:69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</row>
    <row r="1108" spans="1:69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</row>
    <row r="1109" spans="1:69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</row>
    <row r="1110" spans="1:69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</row>
    <row r="1111" spans="1:69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</row>
    <row r="1112" spans="1:69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</row>
    <row r="1113" spans="1:69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</row>
    <row r="1114" spans="1:69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</row>
    <row r="1115" spans="1:69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</row>
    <row r="1116" spans="1:69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</row>
    <row r="1117" spans="1:69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</row>
    <row r="1118" spans="1:69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</row>
    <row r="1119" spans="1:69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</row>
    <row r="1120" spans="1:69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</row>
    <row r="1121" spans="1:69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</row>
    <row r="1122" spans="1:69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</row>
    <row r="1123" spans="1:69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</row>
    <row r="1124" spans="1:69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</row>
    <row r="1125" spans="1:69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</row>
    <row r="1126" spans="1:69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</row>
    <row r="1127" spans="1:69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</row>
    <row r="1128" spans="1:69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</row>
    <row r="1129" spans="1:69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</row>
    <row r="1130" spans="1:69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</row>
    <row r="1131" spans="1:69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</row>
    <row r="1132" spans="1:69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</row>
    <row r="1133" spans="1:69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</row>
    <row r="1134" spans="1:69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</row>
    <row r="1135" spans="1:69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</row>
    <row r="1136" spans="1:69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</row>
    <row r="1137" spans="1:69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</row>
    <row r="1138" spans="1:69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</row>
    <row r="1139" spans="1:69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</row>
    <row r="1140" spans="1:69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</row>
    <row r="1141" spans="1:69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</row>
    <row r="1142" spans="1:69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</row>
    <row r="1143" spans="1:69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</row>
    <row r="1144" spans="1:69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</row>
    <row r="1145" spans="1:69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</row>
    <row r="1146" spans="1:69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</row>
    <row r="1147" spans="1:69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</row>
    <row r="1148" spans="1:69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</row>
    <row r="1149" spans="1:69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</row>
    <row r="1150" spans="1:69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</row>
    <row r="1151" spans="1:69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</row>
    <row r="1152" spans="1:69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</row>
    <row r="1153" spans="1:69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</row>
    <row r="1154" spans="1:69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</row>
    <row r="1155" spans="1:69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</row>
    <row r="1156" spans="1:69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</row>
    <row r="1157" spans="1:69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</row>
    <row r="1158" spans="1:69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</row>
    <row r="1159" spans="1:69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</row>
    <row r="1160" spans="1:69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</row>
    <row r="1161" spans="1:69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</row>
    <row r="1162" spans="1:69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</row>
    <row r="1163" spans="1:69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</row>
    <row r="1164" spans="1:69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</row>
    <row r="1165" spans="1:69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</row>
    <row r="1166" spans="1:69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</row>
    <row r="1167" spans="1:69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</row>
    <row r="1168" spans="1:69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</row>
    <row r="1169" spans="1:69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</row>
    <row r="1170" spans="1:69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</row>
    <row r="1171" spans="1:69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</row>
    <row r="1172" spans="1:69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</row>
    <row r="1173" spans="1:69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</row>
    <row r="1174" spans="1:69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</row>
    <row r="1175" spans="1:69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</row>
    <row r="1176" spans="1:69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</row>
    <row r="1177" spans="1:69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</row>
    <row r="1178" spans="1:69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</row>
    <row r="1179" spans="1:69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</row>
    <row r="1180" spans="1:69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</row>
    <row r="1181" spans="1:69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</row>
    <row r="1182" spans="1:69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</row>
    <row r="1183" spans="1:69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</row>
    <row r="1184" spans="1:69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</row>
    <row r="1185" spans="1:69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</row>
    <row r="1186" spans="1:69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</row>
    <row r="1187" spans="1:69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</row>
    <row r="1188" spans="1:69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</row>
    <row r="1189" spans="1:69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</row>
    <row r="1190" spans="1:69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</row>
    <row r="1191" spans="1:69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</row>
    <row r="1192" spans="1:69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</row>
    <row r="1193" spans="1:69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</row>
    <row r="1194" spans="1:69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</row>
    <row r="1195" spans="1:69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</row>
    <row r="1196" spans="1:69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</row>
    <row r="1197" spans="1:69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</row>
    <row r="1198" spans="1:69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</row>
    <row r="1199" spans="1:69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</row>
    <row r="1200" spans="1:69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</row>
    <row r="1201" spans="1:69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</row>
    <row r="1202" spans="1:69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</row>
    <row r="1203" spans="1:69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</row>
    <row r="1204" spans="1:69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</row>
    <row r="1205" spans="1:69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</row>
    <row r="1206" spans="1:69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</row>
    <row r="1207" spans="1:69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</row>
    <row r="1208" spans="1:69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</row>
    <row r="1209" spans="1:69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</row>
    <row r="1210" spans="1:69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</row>
    <row r="1211" spans="1:69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</row>
    <row r="1212" spans="1:69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</row>
    <row r="1213" spans="1:69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</row>
    <row r="1214" spans="1:69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</row>
    <row r="1215" spans="1:69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</row>
    <row r="1216" spans="1:69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</row>
    <row r="1217" spans="1:69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</row>
    <row r="1218" spans="1:69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</row>
    <row r="1219" spans="1:69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</row>
    <row r="1220" spans="1:69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</row>
    <row r="1221" spans="1:69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</row>
    <row r="1222" spans="1:69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</row>
    <row r="1223" spans="1:69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</row>
    <row r="1224" spans="1:69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</row>
    <row r="1225" spans="1:69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</row>
    <row r="1226" spans="1:69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</row>
    <row r="1227" spans="1:69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</row>
    <row r="1228" spans="1:69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</row>
    <row r="1229" spans="1:69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</row>
    <row r="1230" spans="1:69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</row>
    <row r="1231" spans="1:69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</row>
    <row r="1232" spans="1:69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</row>
    <row r="1233" spans="1:69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</row>
    <row r="1234" spans="1:69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</row>
    <row r="1235" spans="1:69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</row>
    <row r="1236" spans="1:69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</row>
    <row r="1237" spans="1:69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</row>
    <row r="1238" spans="1:69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</row>
    <row r="1239" spans="1:69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</row>
    <row r="1240" spans="1:69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</row>
    <row r="1241" spans="1:69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</row>
    <row r="1242" spans="1:69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</row>
    <row r="1243" spans="1:69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</row>
    <row r="1244" spans="1:69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</row>
    <row r="1245" spans="1:69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</row>
    <row r="1246" spans="1:69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</row>
    <row r="1247" spans="1:69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</row>
    <row r="1248" spans="1:69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</row>
    <row r="1249" spans="1:69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</row>
    <row r="1250" spans="1:69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</row>
    <row r="1251" spans="1:69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</row>
    <row r="1252" spans="1:69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</row>
    <row r="1253" spans="1:69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</row>
    <row r="1254" spans="1:69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</row>
    <row r="1255" spans="1:69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</row>
    <row r="1256" spans="1:69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</row>
    <row r="1257" spans="1:69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</row>
    <row r="1258" spans="1:69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</row>
    <row r="1259" spans="1:69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</row>
    <row r="1260" spans="1:69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</row>
    <row r="1261" spans="1:69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</row>
    <row r="1262" spans="1:69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</row>
    <row r="1263" spans="1:69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</row>
    <row r="1264" spans="1:69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</row>
    <row r="1265" spans="1:69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</row>
    <row r="1266" spans="1:69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</row>
    <row r="1267" spans="1:69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</row>
    <row r="1268" spans="1:69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</row>
    <row r="1269" spans="1:69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</row>
    <row r="1270" spans="1:69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</row>
    <row r="1271" spans="1:69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</row>
    <row r="1272" spans="1:69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</row>
    <row r="1273" spans="1:69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</row>
    <row r="1274" spans="1:69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</row>
    <row r="1275" spans="1:69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</row>
    <row r="1276" spans="1:69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</row>
    <row r="1277" spans="1:69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</row>
    <row r="1278" spans="1:69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</row>
    <row r="1279" spans="1:69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</row>
    <row r="1280" spans="1:69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</row>
    <row r="1281" spans="1:69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</row>
    <row r="1282" spans="1:69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</row>
    <row r="1283" spans="1:69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</row>
    <row r="1284" spans="1:69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</row>
    <row r="1285" spans="1:69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</row>
    <row r="1286" spans="1:69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</row>
    <row r="1287" spans="1:69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</row>
    <row r="1288" spans="1:69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</row>
    <row r="1289" spans="1:69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</row>
    <row r="1290" spans="1:69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</row>
    <row r="1291" spans="1:69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</row>
    <row r="1292" spans="1:69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</row>
    <row r="1293" spans="1:69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</row>
    <row r="1294" spans="1:69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</row>
    <row r="1295" spans="1:69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</row>
    <row r="1296" spans="1:69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</row>
    <row r="1297" spans="1:69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</row>
    <row r="1298" spans="1:69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</row>
    <row r="1299" spans="1:69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</row>
    <row r="1300" spans="1:69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</row>
    <row r="1301" spans="1:69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</row>
    <row r="1302" spans="1:69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</row>
    <row r="1303" spans="1:69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</row>
    <row r="1304" spans="1:69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</row>
    <row r="1305" spans="1:69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</row>
    <row r="1306" spans="1:69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</row>
    <row r="1307" spans="1:69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</row>
    <row r="1308" spans="1:69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</row>
    <row r="1309" spans="1:69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</row>
    <row r="1310" spans="1:69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</row>
    <row r="1311" spans="1:69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</row>
    <row r="1312" spans="1:69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</row>
    <row r="1313" spans="1:69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</row>
    <row r="1314" spans="1:69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</row>
    <row r="1315" spans="1:69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</row>
    <row r="1316" spans="1:69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</row>
    <row r="1317" spans="1:69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</row>
    <row r="1318" spans="1:69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</row>
    <row r="1319" spans="1:69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</row>
    <row r="1320" spans="1:69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</row>
    <row r="1321" spans="1:69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</row>
    <row r="1322" spans="1:69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</row>
    <row r="1323" spans="1:69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</row>
    <row r="1324" spans="1:69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</row>
    <row r="1325" spans="1:69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</row>
    <row r="1326" spans="1:69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</row>
    <row r="1327" spans="1:69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</row>
    <row r="1328" spans="1:69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</row>
    <row r="1329" spans="1:69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</row>
    <row r="1330" spans="1:69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</row>
    <row r="1331" spans="1:69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</row>
    <row r="1332" spans="1:69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</row>
    <row r="1333" spans="1:69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</row>
    <row r="1334" spans="1:69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</row>
    <row r="1335" spans="1:69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</row>
    <row r="1336" spans="1:69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</row>
    <row r="1337" spans="1:69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</row>
    <row r="1338" spans="1:69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</row>
    <row r="1339" spans="1:69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</row>
    <row r="1340" spans="1:69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</row>
    <row r="1341" spans="1:69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</row>
    <row r="1342" spans="1:69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</row>
    <row r="1343" spans="1:69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</row>
    <row r="1344" spans="1:69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</row>
    <row r="1345" spans="1:69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</row>
    <row r="1346" spans="1:69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</row>
    <row r="1347" spans="1:69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</row>
    <row r="1348" spans="1:69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</row>
    <row r="1349" spans="1:69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</row>
    <row r="1350" spans="1:69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</row>
    <row r="1351" spans="1:69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</row>
    <row r="1352" spans="1:69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</row>
    <row r="1353" spans="1:69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</row>
    <row r="1354" spans="1:69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</row>
    <row r="1355" spans="1:69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</row>
    <row r="1356" spans="1:69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</row>
    <row r="1357" spans="1:69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</row>
    <row r="1358" spans="1:69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</row>
    <row r="1359" spans="1:69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</row>
    <row r="1360" spans="1:69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</row>
    <row r="1361" spans="1:69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</row>
    <row r="1362" spans="1:69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</row>
    <row r="1363" spans="1:69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</row>
    <row r="1364" spans="1:69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</row>
    <row r="1365" spans="1:69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</row>
    <row r="1366" spans="1:69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</row>
    <row r="1367" spans="1:69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</row>
    <row r="1368" spans="1:69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</row>
    <row r="1369" spans="1:69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</row>
    <row r="1370" spans="1:69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</row>
    <row r="1371" spans="1:69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</row>
    <row r="1372" spans="1:69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</row>
    <row r="1373" spans="1:69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</row>
    <row r="1374" spans="1:69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</row>
    <row r="1375" spans="1:69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</row>
    <row r="1376" spans="1:69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</row>
    <row r="1377" spans="1:69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</row>
    <row r="1378" spans="1:69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</row>
    <row r="1379" spans="1:69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</row>
    <row r="1380" spans="1:69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</row>
    <row r="1381" spans="1:69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</row>
    <row r="1382" spans="1:69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</row>
    <row r="1383" spans="1:69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</row>
    <row r="1384" spans="1:69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</row>
    <row r="1385" spans="1:69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</row>
    <row r="1386" spans="1:69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</row>
    <row r="1387" spans="1:69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</row>
    <row r="1388" spans="1:69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</row>
    <row r="1389" spans="1:69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</row>
    <row r="1390" spans="1:69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</row>
    <row r="1391" spans="1:69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</row>
    <row r="1392" spans="1:69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</row>
    <row r="1393" spans="1:69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</row>
    <row r="1394" spans="1:69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</row>
    <row r="1395" spans="1:69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</row>
    <row r="1396" spans="1:69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</row>
    <row r="1397" spans="1:69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</row>
    <row r="1398" spans="1:69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</row>
    <row r="1399" spans="1:69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</row>
    <row r="1400" spans="1:69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</row>
    <row r="1401" spans="1:69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</row>
    <row r="1402" spans="1:69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</row>
    <row r="1403" spans="1:69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</row>
    <row r="1404" spans="1:69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</row>
    <row r="1405" spans="1:69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</row>
    <row r="1406" spans="1:69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</row>
    <row r="1407" spans="1:69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</row>
    <row r="1408" spans="1:69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</row>
    <row r="1409" spans="1:69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</row>
    <row r="1410" spans="1:69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</row>
    <row r="1411" spans="1:69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</row>
    <row r="1412" spans="1:69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</row>
    <row r="1413" spans="1:69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</row>
    <row r="1414" spans="1:69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</row>
    <row r="1415" spans="1:69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</row>
    <row r="1416" spans="1:69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</row>
    <row r="1417" spans="1:69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</row>
    <row r="1418" spans="1:69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</row>
    <row r="1419" spans="1:69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</row>
    <row r="1420" spans="1:69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</row>
    <row r="1421" spans="1:69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</row>
    <row r="1422" spans="1:69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</row>
    <row r="1423" spans="1:69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</row>
    <row r="1424" spans="1:69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</row>
    <row r="1425" spans="1:69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</row>
    <row r="1426" spans="1:69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</row>
    <row r="1427" spans="1:69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</row>
    <row r="1428" spans="1:69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</row>
    <row r="1429" spans="1:69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</row>
    <row r="1430" spans="1:69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</row>
    <row r="1431" spans="1:69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</row>
    <row r="1432" spans="1:69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</row>
    <row r="1433" spans="1:69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</row>
    <row r="1434" spans="1:69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</row>
    <row r="1435" spans="1:69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</row>
    <row r="1436" spans="1:69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</row>
    <row r="1437" spans="1:69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</row>
    <row r="1438" spans="1:69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</row>
    <row r="1439" spans="1:69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</row>
    <row r="1440" spans="1:69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</row>
    <row r="1441" spans="1:69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</row>
    <row r="1442" spans="1:69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</row>
    <row r="1443" spans="1:69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</row>
    <row r="1444" spans="1:69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</row>
    <row r="1445" spans="1:69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</row>
    <row r="1446" spans="1:69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</row>
    <row r="1447" spans="1:69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</row>
    <row r="1448" spans="1:69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</row>
    <row r="1449" spans="1:69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</row>
    <row r="1450" spans="1:69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</row>
    <row r="1451" spans="1:69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</row>
    <row r="1452" spans="1:69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</row>
    <row r="1453" spans="1:69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</row>
    <row r="1454" spans="1:69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</row>
    <row r="1455" spans="1:69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</row>
    <row r="1456" spans="1:69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</row>
    <row r="1457" spans="1:69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</row>
    <row r="1458" spans="1:69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</row>
    <row r="1459" spans="1:69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</row>
    <row r="1460" spans="1:69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</row>
    <row r="1461" spans="1:69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</row>
    <row r="1462" spans="1:69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</row>
    <row r="1463" spans="1:69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</row>
    <row r="1464" spans="1:69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</row>
    <row r="1465" spans="1:69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</row>
    <row r="1466" spans="1:69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</row>
    <row r="1467" spans="1:69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</row>
    <row r="1468" spans="1:69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</row>
    <row r="1469" spans="1:69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</row>
    <row r="1470" spans="1:69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</row>
    <row r="1471" spans="1:69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</row>
    <row r="1472" spans="1:69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</row>
    <row r="1473" spans="1:69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</row>
    <row r="1474" spans="1:69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</row>
    <row r="1475" spans="1:69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</row>
    <row r="1476" spans="1:69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</row>
    <row r="1477" spans="1:69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</row>
    <row r="1478" spans="1:69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</row>
    <row r="1479" spans="1:69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</row>
    <row r="1480" spans="1:69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</row>
    <row r="1481" spans="1:69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</row>
    <row r="1482" spans="1:69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</row>
    <row r="1483" spans="1:69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</row>
    <row r="1484" spans="1:69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</row>
    <row r="1485" spans="1:69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</row>
    <row r="1486" spans="1:69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</row>
    <row r="1487" spans="1:69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</row>
    <row r="1488" spans="1:69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</row>
    <row r="1489" spans="1:69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</row>
    <row r="1490" spans="1:69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</row>
    <row r="1491" spans="1:69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</row>
    <row r="1492" spans="1:69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</row>
    <row r="1493" spans="1:69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</row>
    <row r="1494" spans="1:69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</row>
    <row r="1495" spans="1:69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</row>
    <row r="1496" spans="1:69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</row>
    <row r="1497" spans="1:69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</row>
    <row r="1498" spans="1:69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</row>
    <row r="1499" spans="1:69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</row>
    <row r="1500" spans="1:69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</row>
    <row r="1501" spans="1:69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</row>
    <row r="1502" spans="1:69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</row>
    <row r="1503" spans="1:69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</row>
    <row r="1504" spans="1:69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</row>
    <row r="1505" spans="1:69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</row>
    <row r="1506" spans="1:69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</row>
    <row r="1507" spans="1:69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</row>
    <row r="1508" spans="1:69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</row>
    <row r="1509" spans="1:69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</row>
    <row r="1510" spans="1:69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</row>
    <row r="1511" spans="1:69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</row>
    <row r="1512" spans="1:69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</row>
    <row r="1513" spans="1:69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</row>
    <row r="1514" spans="1:69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</row>
    <row r="1515" spans="1:69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</row>
    <row r="1516" spans="1:69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</row>
    <row r="1517" spans="1:69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</row>
    <row r="1518" spans="1:69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</row>
    <row r="1519" spans="1:69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</row>
    <row r="1520" spans="1:69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</row>
    <row r="1521" spans="1:69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</row>
    <row r="1522" spans="1:69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</row>
    <row r="1523" spans="1:69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</row>
    <row r="1524" spans="1:69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</row>
    <row r="1525" spans="1:69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</row>
    <row r="1526" spans="1:69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</row>
    <row r="1527" spans="1:69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</row>
    <row r="1528" spans="1:69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</row>
    <row r="1529" spans="1:69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</row>
    <row r="1530" spans="1:69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</row>
    <row r="1531" spans="1:69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</row>
    <row r="1532" spans="1:69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</row>
    <row r="1533" spans="1:69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</row>
    <row r="1534" spans="1:69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</row>
    <row r="1535" spans="1:69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</row>
    <row r="1536" spans="1:69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</row>
    <row r="1537" spans="1:69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</row>
    <row r="1538" spans="1:69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</row>
    <row r="1539" spans="1:69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</row>
    <row r="1540" spans="1:69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</row>
    <row r="1541" spans="1:69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</row>
    <row r="1542" spans="1:69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</row>
    <row r="1543" spans="1:69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</row>
    <row r="1544" spans="1:69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</row>
    <row r="1545" spans="1:69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</row>
    <row r="1546" spans="1:69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</row>
    <row r="1547" spans="1:69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</row>
    <row r="1548" spans="1:69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</row>
    <row r="1549" spans="1:69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</row>
    <row r="1550" spans="1:69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</row>
    <row r="1551" spans="1:69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</row>
    <row r="1552" spans="1:69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</row>
    <row r="1553" spans="1:69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</row>
    <row r="1554" spans="1:69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</row>
    <row r="1555" spans="1:69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</row>
    <row r="1556" spans="1:69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</row>
    <row r="1557" spans="1:69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</row>
    <row r="1558" spans="1:69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</row>
    <row r="1559" spans="1:69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</row>
    <row r="1560" spans="1:69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</row>
    <row r="1561" spans="1:69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</row>
    <row r="1562" spans="1:69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</row>
    <row r="1563" spans="1:69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</row>
    <row r="1564" spans="1:69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</row>
    <row r="1565" spans="1:69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</row>
    <row r="1566" spans="1:69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</row>
    <row r="1567" spans="1:69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</row>
    <row r="1568" spans="1:69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</row>
    <row r="1569" spans="1:69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</row>
    <row r="1570" spans="1:69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</row>
    <row r="1571" spans="1:69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</row>
    <row r="1572" spans="1:69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</row>
    <row r="1573" spans="1:69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</row>
    <row r="1574" spans="1:69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</row>
    <row r="1575" spans="1:69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</row>
    <row r="1576" spans="1:69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</row>
    <row r="1577" spans="1:69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</row>
    <row r="1578" spans="1:69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</row>
    <row r="1579" spans="1:69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</row>
    <row r="1580" spans="1:69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</row>
    <row r="1581" spans="1:69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</row>
    <row r="1582" spans="1:69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</row>
    <row r="1583" spans="1:69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</row>
    <row r="1584" spans="1:69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</row>
    <row r="1585" spans="1:69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</row>
    <row r="1586" spans="1:69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</row>
    <row r="1587" spans="1:69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</row>
    <row r="1588" spans="1:69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</row>
    <row r="1589" spans="1:69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</row>
    <row r="1590" spans="1:69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</row>
    <row r="1591" spans="1:69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</row>
    <row r="1592" spans="1:69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</row>
    <row r="1593" spans="1:69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</row>
    <row r="1594" spans="1:69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</row>
    <row r="1595" spans="1:69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</row>
    <row r="1596" spans="1:69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</row>
    <row r="1597" spans="1:69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</row>
    <row r="1598" spans="1:69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</row>
    <row r="1599" spans="1:69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</row>
    <row r="1600" spans="1:69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</row>
    <row r="1601" spans="1:69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</row>
    <row r="1602" spans="1:69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</row>
    <row r="1603" spans="1:69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</row>
    <row r="1604" spans="1:69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</row>
    <row r="1605" spans="1:69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</row>
    <row r="1606" spans="1:69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</row>
    <row r="1607" spans="1:69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</row>
    <row r="1608" spans="1:69">
      <c r="AY1608" s="6"/>
    </row>
    <row r="1609" spans="1:69">
      <c r="AY1609" s="6"/>
    </row>
    <row r="1610" spans="1:69">
      <c r="AY1610" s="6"/>
    </row>
    <row r="1611" spans="1:69">
      <c r="AY1611" s="6"/>
    </row>
    <row r="1612" spans="1:69">
      <c r="AY1612" s="6"/>
    </row>
    <row r="1613" spans="1:69">
      <c r="AY1613" s="6"/>
    </row>
    <row r="1614" spans="1:69">
      <c r="AY1614" s="6"/>
    </row>
    <row r="1615" spans="1:69">
      <c r="AY1615" s="6"/>
    </row>
    <row r="1616" spans="1:69">
      <c r="AY1616" s="6"/>
    </row>
    <row r="1617" spans="51:51">
      <c r="AY1617" s="6"/>
    </row>
    <row r="1618" spans="51:51">
      <c r="AY1618" s="6"/>
    </row>
    <row r="1619" spans="51:51">
      <c r="AY1619" s="6"/>
    </row>
    <row r="1620" spans="51:51">
      <c r="AY1620" s="6"/>
    </row>
    <row r="1621" spans="51:51">
      <c r="AY1621" s="6"/>
    </row>
    <row r="1622" spans="51:51">
      <c r="AY1622" s="6"/>
    </row>
    <row r="1623" spans="51:51">
      <c r="AY1623" s="6"/>
    </row>
    <row r="1624" spans="51:51">
      <c r="AY1624" s="6"/>
    </row>
    <row r="1625" spans="51:51">
      <c r="AY1625" s="6"/>
    </row>
    <row r="1626" spans="51:51">
      <c r="AY1626" s="6"/>
    </row>
    <row r="1627" spans="51:51">
      <c r="AY1627" s="6"/>
    </row>
    <row r="1628" spans="51:51">
      <c r="AY1628" s="6"/>
    </row>
    <row r="1629" spans="51:51">
      <c r="AY1629" s="6"/>
    </row>
    <row r="1630" spans="51:51">
      <c r="AY1630" s="6"/>
    </row>
    <row r="1631" spans="51:51">
      <c r="AY1631" s="6"/>
    </row>
    <row r="1632" spans="51:51">
      <c r="AY1632" s="6"/>
    </row>
    <row r="1633" spans="51:51">
      <c r="AY1633" s="6"/>
    </row>
    <row r="1634" spans="51:51">
      <c r="AY1634" s="6"/>
    </row>
    <row r="1635" spans="51:51">
      <c r="AY1635" s="6"/>
    </row>
    <row r="1636" spans="51:51">
      <c r="AY1636" s="6"/>
    </row>
    <row r="1637" spans="51:51">
      <c r="AY1637" s="6"/>
    </row>
    <row r="1638" spans="51:51">
      <c r="AY1638" s="6"/>
    </row>
    <row r="1639" spans="51:51">
      <c r="AY1639" s="6"/>
    </row>
    <row r="1640" spans="51:51">
      <c r="AY1640" s="6"/>
    </row>
    <row r="1641" spans="51:51">
      <c r="AY1641" s="6"/>
    </row>
    <row r="1642" spans="51:51">
      <c r="AY1642" s="6"/>
    </row>
    <row r="1643" spans="51:51">
      <c r="AY1643" s="6"/>
    </row>
    <row r="1644" spans="51:51">
      <c r="AY1644" s="6"/>
    </row>
    <row r="1645" spans="51:51">
      <c r="AY1645" s="6"/>
    </row>
    <row r="1646" spans="51:51">
      <c r="AY1646" s="6"/>
    </row>
    <row r="1647" spans="51:51">
      <c r="AY1647" s="6"/>
    </row>
    <row r="1648" spans="51:51">
      <c r="AY1648" s="6"/>
    </row>
    <row r="1649" spans="51:51">
      <c r="AY1649" s="6"/>
    </row>
    <row r="1650" spans="51:51">
      <c r="AY1650" s="6"/>
    </row>
    <row r="1651" spans="51:51">
      <c r="AY1651" s="6"/>
    </row>
    <row r="1652" spans="51:51">
      <c r="AY1652" s="6"/>
    </row>
    <row r="1653" spans="51:51">
      <c r="AY1653" s="6"/>
    </row>
    <row r="1654" spans="51:51">
      <c r="AY1654" s="6"/>
    </row>
    <row r="1655" spans="51:51">
      <c r="AY1655" s="6"/>
    </row>
    <row r="1656" spans="51:51">
      <c r="AY1656" s="6"/>
    </row>
    <row r="1657" spans="51:51">
      <c r="AY1657" s="6"/>
    </row>
    <row r="1658" spans="51:51">
      <c r="AY1658" s="6"/>
    </row>
    <row r="1659" spans="51:51">
      <c r="AY1659" s="6"/>
    </row>
    <row r="1660" spans="51:51">
      <c r="AY1660" s="6"/>
    </row>
    <row r="1661" spans="51:51">
      <c r="AY1661" s="6"/>
    </row>
    <row r="1662" spans="51:51">
      <c r="AY1662" s="6"/>
    </row>
    <row r="1663" spans="51:51">
      <c r="AY1663" s="6"/>
    </row>
    <row r="1664" spans="51:51">
      <c r="AY1664" s="6"/>
    </row>
    <row r="1665" spans="51:51">
      <c r="AY1665" s="6"/>
    </row>
    <row r="1666" spans="51:51">
      <c r="AY1666" s="6"/>
    </row>
    <row r="1667" spans="51:51">
      <c r="AY1667" s="6"/>
    </row>
    <row r="1668" spans="51:51">
      <c r="AY1668" s="6"/>
    </row>
    <row r="1669" spans="51:51">
      <c r="AY1669" s="6"/>
    </row>
    <row r="1670" spans="51:51">
      <c r="AY1670" s="6"/>
    </row>
    <row r="1671" spans="51:51">
      <c r="AY1671" s="6"/>
    </row>
    <row r="1672" spans="51:51">
      <c r="AY1672" s="6"/>
    </row>
    <row r="1673" spans="51:51">
      <c r="AY1673" s="6"/>
    </row>
    <row r="1674" spans="51:51">
      <c r="AY1674" s="6"/>
    </row>
    <row r="1675" spans="51:51">
      <c r="AY1675" s="6"/>
    </row>
    <row r="1676" spans="51:51">
      <c r="AY1676" s="6"/>
    </row>
    <row r="1677" spans="51:51">
      <c r="AY1677" s="6"/>
    </row>
    <row r="1678" spans="51:51">
      <c r="AY1678" s="6"/>
    </row>
    <row r="1679" spans="51:51">
      <c r="AY1679" s="6"/>
    </row>
    <row r="1680" spans="51:51">
      <c r="AY1680" s="6"/>
    </row>
    <row r="1681" spans="51:51">
      <c r="AY1681" s="6"/>
    </row>
    <row r="1682" spans="51:51">
      <c r="AY1682" s="6"/>
    </row>
    <row r="1683" spans="51:51">
      <c r="AY1683" s="6"/>
    </row>
    <row r="1684" spans="51:51">
      <c r="AY1684" s="6"/>
    </row>
    <row r="1685" spans="51:51">
      <c r="AY1685" s="6"/>
    </row>
    <row r="1686" spans="51:51">
      <c r="AY1686" s="6"/>
    </row>
    <row r="1687" spans="51:51">
      <c r="AY1687" s="6"/>
    </row>
    <row r="1688" spans="51:51">
      <c r="AY1688" s="6"/>
    </row>
    <row r="1689" spans="51:51">
      <c r="AY1689" s="6"/>
    </row>
    <row r="1690" spans="51:51">
      <c r="AY1690" s="6"/>
    </row>
    <row r="1691" spans="51:51">
      <c r="AY1691" s="6"/>
    </row>
    <row r="1692" spans="51:51">
      <c r="AY1692" s="6"/>
    </row>
    <row r="1693" spans="51:51">
      <c r="AY1693" s="6"/>
    </row>
    <row r="1694" spans="51:51">
      <c r="AY1694" s="6"/>
    </row>
    <row r="1695" spans="51:51">
      <c r="AY1695" s="6"/>
    </row>
    <row r="1696" spans="51:51">
      <c r="AY1696" s="6"/>
    </row>
    <row r="1697" spans="51:51">
      <c r="AY1697" s="6"/>
    </row>
    <row r="1698" spans="51:51">
      <c r="AY1698" s="6"/>
    </row>
    <row r="1699" spans="51:51">
      <c r="AY1699" s="6"/>
    </row>
    <row r="1700" spans="51:51">
      <c r="AY1700" s="6"/>
    </row>
    <row r="1701" spans="51:51">
      <c r="AY1701" s="6"/>
    </row>
    <row r="1702" spans="51:51">
      <c r="AY1702" s="6"/>
    </row>
    <row r="1703" spans="51:51">
      <c r="AY1703" s="6"/>
    </row>
    <row r="1704" spans="51:51">
      <c r="AY1704" s="6"/>
    </row>
    <row r="1705" spans="51:51">
      <c r="AY1705" s="6"/>
    </row>
    <row r="1706" spans="51:51">
      <c r="AY1706" s="6"/>
    </row>
    <row r="1707" spans="51:51">
      <c r="AY1707" s="6"/>
    </row>
    <row r="1708" spans="51:51">
      <c r="AY1708" s="6"/>
    </row>
    <row r="1709" spans="51:51">
      <c r="AY1709" s="6"/>
    </row>
    <row r="1710" spans="51:51">
      <c r="AY1710" s="6"/>
    </row>
    <row r="1711" spans="51:51">
      <c r="AY1711" s="6"/>
    </row>
    <row r="1712" spans="51:51">
      <c r="AY1712" s="6"/>
    </row>
    <row r="1713" spans="51:51">
      <c r="AY1713" s="6"/>
    </row>
    <row r="1714" spans="51:51">
      <c r="AY1714" s="6"/>
    </row>
    <row r="1715" spans="51:51">
      <c r="AY1715" s="6"/>
    </row>
    <row r="1716" spans="51:51">
      <c r="AY1716" s="6"/>
    </row>
    <row r="1717" spans="51:51">
      <c r="AY1717" s="6"/>
    </row>
    <row r="1718" spans="51:51">
      <c r="AY1718" s="6"/>
    </row>
    <row r="1719" spans="51:51">
      <c r="AY1719" s="6"/>
    </row>
    <row r="1720" spans="51:51">
      <c r="AY1720" s="6"/>
    </row>
    <row r="1721" spans="51:51">
      <c r="AY1721" s="6"/>
    </row>
    <row r="1722" spans="51:51">
      <c r="AY1722" s="6"/>
    </row>
    <row r="1723" spans="51:51">
      <c r="AY1723" s="6"/>
    </row>
    <row r="1724" spans="51:51">
      <c r="AY1724" s="6"/>
    </row>
    <row r="1725" spans="51:51">
      <c r="AY1725" s="6"/>
    </row>
    <row r="1726" spans="51:51">
      <c r="AY1726" s="6"/>
    </row>
    <row r="1727" spans="51:51">
      <c r="AY1727" s="6"/>
    </row>
    <row r="1728" spans="51:51">
      <c r="AY1728" s="6"/>
    </row>
    <row r="1729" spans="51:51">
      <c r="AY1729" s="6"/>
    </row>
    <row r="1730" spans="51:51">
      <c r="AY1730" s="6"/>
    </row>
    <row r="1731" spans="51:51">
      <c r="AY1731" s="6"/>
    </row>
    <row r="1732" spans="51:51">
      <c r="AY1732" s="6"/>
    </row>
    <row r="1733" spans="51:51">
      <c r="AY1733" s="6"/>
    </row>
    <row r="1734" spans="51:51">
      <c r="AY1734" s="6"/>
    </row>
    <row r="1735" spans="51:51">
      <c r="AY1735" s="6"/>
    </row>
    <row r="1736" spans="51:51">
      <c r="AY1736" s="6"/>
    </row>
    <row r="1737" spans="51:51">
      <c r="AY1737" s="6"/>
    </row>
    <row r="1738" spans="51:51">
      <c r="AY1738" s="6"/>
    </row>
    <row r="1739" spans="51:51">
      <c r="AY1739" s="6"/>
    </row>
    <row r="1740" spans="51:51">
      <c r="AY1740" s="6"/>
    </row>
    <row r="1741" spans="51:51">
      <c r="AY1741" s="6"/>
    </row>
    <row r="1742" spans="51:51">
      <c r="AY1742" s="6"/>
    </row>
    <row r="1743" spans="51:51">
      <c r="AY1743" s="6"/>
    </row>
    <row r="1744" spans="51:51">
      <c r="AY1744" s="6"/>
    </row>
    <row r="1745" spans="51:51">
      <c r="AY1745" s="6"/>
    </row>
    <row r="1746" spans="51:51">
      <c r="AY1746" s="6"/>
    </row>
    <row r="1747" spans="51:51">
      <c r="AY1747" s="6"/>
    </row>
    <row r="1748" spans="51:51">
      <c r="AY1748" s="6"/>
    </row>
    <row r="1749" spans="51:51">
      <c r="AY1749" s="6"/>
    </row>
    <row r="1750" spans="51:51">
      <c r="AY1750" s="6"/>
    </row>
    <row r="1751" spans="51:51">
      <c r="AY1751" s="6"/>
    </row>
    <row r="1752" spans="51:51">
      <c r="AY1752" s="6"/>
    </row>
    <row r="1753" spans="51:51">
      <c r="AY1753" s="6"/>
    </row>
    <row r="1754" spans="51:51">
      <c r="AY1754" s="6"/>
    </row>
    <row r="1755" spans="51:51">
      <c r="AY1755" s="6"/>
    </row>
    <row r="1756" spans="51:51">
      <c r="AY1756" s="6"/>
    </row>
    <row r="1757" spans="51:51">
      <c r="AY1757" s="6"/>
    </row>
    <row r="1758" spans="51:51">
      <c r="AY1758" s="6"/>
    </row>
    <row r="1759" spans="51:51">
      <c r="AY1759" s="6"/>
    </row>
    <row r="1760" spans="51:51">
      <c r="AY1760" s="6"/>
    </row>
    <row r="1761" spans="51:51">
      <c r="AY1761" s="6"/>
    </row>
    <row r="1762" spans="51:51">
      <c r="AY1762" s="6"/>
    </row>
    <row r="1763" spans="51:51">
      <c r="AY1763" s="6"/>
    </row>
    <row r="1764" spans="51:51">
      <c r="AY1764" s="6"/>
    </row>
    <row r="1765" spans="51:51">
      <c r="AY1765" s="6"/>
    </row>
    <row r="1766" spans="51:51">
      <c r="AY1766" s="6"/>
    </row>
    <row r="1767" spans="51:51">
      <c r="AY1767" s="6"/>
    </row>
    <row r="1768" spans="51:51">
      <c r="AY1768" s="6"/>
    </row>
    <row r="1769" spans="51:51">
      <c r="AY1769" s="6"/>
    </row>
    <row r="1770" spans="51:51">
      <c r="AY1770" s="6"/>
    </row>
    <row r="1771" spans="51:51">
      <c r="AY1771" s="6"/>
    </row>
    <row r="1772" spans="51:51">
      <c r="AY1772" s="6"/>
    </row>
    <row r="1773" spans="51:51">
      <c r="AY1773" s="6"/>
    </row>
    <row r="1774" spans="51:51">
      <c r="AY1774" s="6"/>
    </row>
    <row r="1775" spans="51:51">
      <c r="AY1775" s="6"/>
    </row>
    <row r="1776" spans="51:51">
      <c r="AY1776" s="6"/>
    </row>
    <row r="1777" spans="51:51">
      <c r="AY1777" s="6"/>
    </row>
    <row r="1778" spans="51:51">
      <c r="AY1778" s="6"/>
    </row>
    <row r="1779" spans="51:51">
      <c r="AY1779" s="6"/>
    </row>
    <row r="1780" spans="51:51">
      <c r="AY1780" s="6"/>
    </row>
    <row r="1781" spans="51:51">
      <c r="AY1781" s="6"/>
    </row>
    <row r="1782" spans="51:51">
      <c r="AY1782" s="6"/>
    </row>
    <row r="1783" spans="51:51">
      <c r="AY1783" s="6"/>
    </row>
    <row r="1784" spans="51:51">
      <c r="AY1784" s="6"/>
    </row>
    <row r="1785" spans="51:51">
      <c r="AY1785" s="6"/>
    </row>
    <row r="1786" spans="51:51">
      <c r="AY1786" s="6"/>
    </row>
    <row r="1787" spans="51:51">
      <c r="AY1787" s="6"/>
    </row>
    <row r="1788" spans="51:51">
      <c r="AY1788" s="6"/>
    </row>
    <row r="1789" spans="51:51">
      <c r="AY1789" s="6"/>
    </row>
    <row r="1790" spans="51:51">
      <c r="AY1790" s="6"/>
    </row>
    <row r="1791" spans="51:51">
      <c r="AY1791" s="6"/>
    </row>
    <row r="1792" spans="51:51">
      <c r="AY1792" s="6"/>
    </row>
    <row r="1793" spans="51:51">
      <c r="AY1793" s="6"/>
    </row>
    <row r="1794" spans="51:51">
      <c r="AY1794" s="6"/>
    </row>
    <row r="1795" spans="51:51">
      <c r="AY1795" s="6"/>
    </row>
    <row r="1796" spans="51:51">
      <c r="AY1796" s="6"/>
    </row>
    <row r="1797" spans="51:51">
      <c r="AY1797" s="6"/>
    </row>
    <row r="1798" spans="51:51">
      <c r="AY1798" s="6"/>
    </row>
    <row r="1799" spans="51:51">
      <c r="AY1799" s="6"/>
    </row>
    <row r="1800" spans="51:51">
      <c r="AY1800" s="6"/>
    </row>
    <row r="1801" spans="51:51">
      <c r="AY1801" s="6"/>
    </row>
    <row r="1802" spans="51:51">
      <c r="AY1802" s="6"/>
    </row>
    <row r="1803" spans="51:51">
      <c r="AY1803" s="6"/>
    </row>
    <row r="1804" spans="51:51">
      <c r="AY1804" s="6"/>
    </row>
    <row r="1805" spans="51:51">
      <c r="AY1805" s="6"/>
    </row>
    <row r="1806" spans="51:51">
      <c r="AY1806" s="6"/>
    </row>
    <row r="1807" spans="51:51">
      <c r="AY1807" s="6"/>
    </row>
    <row r="1808" spans="51:51">
      <c r="AY1808" s="6"/>
    </row>
    <row r="1809" spans="51:51">
      <c r="AY1809" s="6"/>
    </row>
    <row r="1810" spans="51:51">
      <c r="AY1810" s="6"/>
    </row>
    <row r="1811" spans="51:51">
      <c r="AY1811" s="6"/>
    </row>
    <row r="1812" spans="51:51">
      <c r="AY1812" s="6"/>
    </row>
    <row r="1813" spans="51:51">
      <c r="AY1813" s="6"/>
    </row>
    <row r="1814" spans="51:51">
      <c r="AY1814" s="6"/>
    </row>
    <row r="1815" spans="51:51">
      <c r="AY1815" s="6"/>
    </row>
    <row r="1816" spans="51:51">
      <c r="AY1816" s="6"/>
    </row>
    <row r="1817" spans="51:51">
      <c r="AY1817" s="6"/>
    </row>
    <row r="1818" spans="51:51">
      <c r="AY1818" s="6"/>
    </row>
    <row r="1819" spans="51:51">
      <c r="AY1819" s="6"/>
    </row>
    <row r="1820" spans="51:51">
      <c r="AY1820" s="6"/>
    </row>
    <row r="1821" spans="51:51">
      <c r="AY1821" s="6"/>
    </row>
    <row r="1822" spans="51:51">
      <c r="AY1822" s="6"/>
    </row>
    <row r="1823" spans="51:51">
      <c r="AY1823" s="6"/>
    </row>
    <row r="1824" spans="51:51">
      <c r="AY1824" s="6"/>
    </row>
    <row r="1825" spans="51:51">
      <c r="AY1825" s="6"/>
    </row>
    <row r="1826" spans="51:51">
      <c r="AY1826" s="6"/>
    </row>
    <row r="1827" spans="51:51">
      <c r="AY1827" s="6"/>
    </row>
    <row r="1828" spans="51:51">
      <c r="AY1828" s="6"/>
    </row>
    <row r="1829" spans="51:51">
      <c r="AY1829" s="6"/>
    </row>
    <row r="1830" spans="51:51">
      <c r="AY1830" s="6"/>
    </row>
    <row r="1831" spans="51:51" ht="127.5" customHeight="1">
      <c r="AY1831" s="6"/>
    </row>
    <row r="1832" spans="51:51">
      <c r="AY1832" s="6"/>
    </row>
  </sheetData>
  <sheetProtection algorithmName="SHA-512" hashValue="HFJDh8BUl4JPUgESqrm4OMdkwhydOjEVcxUJyJNgx4x75b/vMkiU4DtsmRakENpT/odMi1WvrZDPJfysLAD3rw==" saltValue="DgzLdTtkQlaZ5S9kvyRcmw==" spinCount="100000" sheet="1" selectLockedCells="1"/>
  <mergeCells count="388">
    <mergeCell ref="AA237:AG237"/>
    <mergeCell ref="AA239:AG239"/>
    <mergeCell ref="AA241:AG241"/>
    <mergeCell ref="AA243:AG243"/>
    <mergeCell ref="AJ26:AQ26"/>
    <mergeCell ref="AS26:AZ26"/>
    <mergeCell ref="AS204:AZ204"/>
    <mergeCell ref="AJ204:AQ204"/>
    <mergeCell ref="AJ205:AQ205"/>
    <mergeCell ref="AS206:AZ206"/>
    <mergeCell ref="AS209:AZ209"/>
    <mergeCell ref="AJ207:AQ207"/>
    <mergeCell ref="AJ201:AQ201"/>
    <mergeCell ref="AS201:AZ201"/>
    <mergeCell ref="AS205:AZ205"/>
    <mergeCell ref="AS191:AZ191"/>
    <mergeCell ref="AJ191:AQ191"/>
    <mergeCell ref="AS189:AZ189"/>
    <mergeCell ref="AJ189:AQ189"/>
    <mergeCell ref="AS203:AZ203"/>
    <mergeCell ref="AJ203:AQ203"/>
    <mergeCell ref="AJ199:AQ199"/>
    <mergeCell ref="AS195:AZ195"/>
    <mergeCell ref="AJ195:AQ195"/>
    <mergeCell ref="A115:AA115"/>
    <mergeCell ref="A143:Z143"/>
    <mergeCell ref="AS101:AZ101"/>
    <mergeCell ref="AJ101:AQ101"/>
    <mergeCell ref="AJ109:AQ109"/>
    <mergeCell ref="AS105:AZ105"/>
    <mergeCell ref="AJ105:AQ105"/>
    <mergeCell ref="AS106:AZ106"/>
    <mergeCell ref="AJ106:AQ106"/>
    <mergeCell ref="AS102:AZ102"/>
    <mergeCell ref="AJ102:AQ102"/>
    <mergeCell ref="AJ143:AQ143"/>
    <mergeCell ref="AJ129:AQ129"/>
    <mergeCell ref="AS126:AZ126"/>
    <mergeCell ref="AJ128:AQ128"/>
    <mergeCell ref="AS127:AZ127"/>
    <mergeCell ref="AJ133:AQ133"/>
    <mergeCell ref="A129:AA129"/>
    <mergeCell ref="AS135:AZ135"/>
    <mergeCell ref="AJ135:AQ135"/>
    <mergeCell ref="AJ40:AQ40"/>
    <mergeCell ref="AJ90:AQ90"/>
    <mergeCell ref="AS90:AZ90"/>
    <mergeCell ref="AS168:AZ168"/>
    <mergeCell ref="AJ168:AQ168"/>
    <mergeCell ref="AS167:AZ167"/>
    <mergeCell ref="AJ167:AQ167"/>
    <mergeCell ref="AS165:AZ165"/>
    <mergeCell ref="AJ165:AQ165"/>
    <mergeCell ref="AS153:AZ153"/>
    <mergeCell ref="AS155:AZ155"/>
    <mergeCell ref="AS93:AZ93"/>
    <mergeCell ref="AS46:AZ46"/>
    <mergeCell ref="AJ46:AQ46"/>
    <mergeCell ref="AS43:AZ43"/>
    <mergeCell ref="AJ127:AQ127"/>
    <mergeCell ref="AJ155:AQ155"/>
    <mergeCell ref="AS149:AZ149"/>
    <mergeCell ref="AS141:AZ141"/>
    <mergeCell ref="AJ141:AQ141"/>
    <mergeCell ref="AS129:AZ129"/>
    <mergeCell ref="AJ43:AQ43"/>
    <mergeCell ref="AS143:AZ143"/>
    <mergeCell ref="AS42:AZ42"/>
    <mergeCell ref="AS32:AZ32"/>
    <mergeCell ref="AJ32:AQ32"/>
    <mergeCell ref="AS19:AZ19"/>
    <mergeCell ref="AJ19:AQ19"/>
    <mergeCell ref="AS18:AZ18"/>
    <mergeCell ref="AJ10:AQ10"/>
    <mergeCell ref="AJ34:AQ34"/>
    <mergeCell ref="AJ72:AQ72"/>
    <mergeCell ref="AS70:AZ70"/>
    <mergeCell ref="AJ70:AQ70"/>
    <mergeCell ref="AS54:AZ54"/>
    <mergeCell ref="AJ66:AQ66"/>
    <mergeCell ref="AJ37:AQ37"/>
    <mergeCell ref="AJ54:AQ54"/>
    <mergeCell ref="AJ36:AQ36"/>
    <mergeCell ref="AS38:AZ38"/>
    <mergeCell ref="AS44:AZ44"/>
    <mergeCell ref="AS50:AZ50"/>
    <mergeCell ref="AJ50:AQ50"/>
    <mergeCell ref="AS69:AZ69"/>
    <mergeCell ref="AJ44:AQ44"/>
    <mergeCell ref="AS49:AZ49"/>
    <mergeCell ref="AJ49:AQ49"/>
    <mergeCell ref="AS48:AZ48"/>
    <mergeCell ref="E4:Y4"/>
    <mergeCell ref="AS31:AZ31"/>
    <mergeCell ref="AJ31:AQ31"/>
    <mergeCell ref="AS29:AZ29"/>
    <mergeCell ref="AJ29:AQ29"/>
    <mergeCell ref="AS23:AZ23"/>
    <mergeCell ref="AJ23:AQ23"/>
    <mergeCell ref="AJ8:AQ8"/>
    <mergeCell ref="AS8:AZ8"/>
    <mergeCell ref="AS20:AZ20"/>
    <mergeCell ref="AJ20:AQ20"/>
    <mergeCell ref="AJ11:AQ11"/>
    <mergeCell ref="AJ7:AQ7"/>
    <mergeCell ref="AS7:AZ7"/>
    <mergeCell ref="D16:AF16"/>
    <mergeCell ref="AS4:AY4"/>
    <mergeCell ref="AG4:AM4"/>
    <mergeCell ref="AS9:AZ9"/>
    <mergeCell ref="AJ28:AQ28"/>
    <mergeCell ref="AS28:AZ28"/>
    <mergeCell ref="AS10:AZ10"/>
    <mergeCell ref="AJ18:AQ18"/>
    <mergeCell ref="AS21:AZ21"/>
    <mergeCell ref="AJ6:AQ6"/>
    <mergeCell ref="AJ42:AQ42"/>
    <mergeCell ref="AS40:AZ40"/>
    <mergeCell ref="AJ229:AQ229"/>
    <mergeCell ref="AS229:AZ229"/>
    <mergeCell ref="AJ48:AQ48"/>
    <mergeCell ref="AJ179:AQ179"/>
    <mergeCell ref="AS179:AZ179"/>
    <mergeCell ref="AJ180:AQ180"/>
    <mergeCell ref="AS180:AZ180"/>
    <mergeCell ref="AJ181:AQ181"/>
    <mergeCell ref="AS181:AZ181"/>
    <mergeCell ref="AJ184:AQ184"/>
    <mergeCell ref="AJ185:AQ185"/>
    <mergeCell ref="AS185:AZ185"/>
    <mergeCell ref="AS193:AZ193"/>
    <mergeCell ref="AJ192:AQ192"/>
    <mergeCell ref="AS190:AZ190"/>
    <mergeCell ref="AJ190:AQ190"/>
    <mergeCell ref="AJ193:AQ193"/>
    <mergeCell ref="AS47:AZ47"/>
    <mergeCell ref="AJ47:AQ47"/>
    <mergeCell ref="AS187:AZ187"/>
    <mergeCell ref="AJ45:AQ45"/>
    <mergeCell ref="AS200:AZ200"/>
    <mergeCell ref="AJ200:AQ200"/>
    <mergeCell ref="AS194:AZ194"/>
    <mergeCell ref="AJ9:AQ9"/>
    <mergeCell ref="AS13:AZ13"/>
    <mergeCell ref="AJ13:AQ13"/>
    <mergeCell ref="AS11:AZ11"/>
    <mergeCell ref="AS24:AZ24"/>
    <mergeCell ref="AJ24:AQ24"/>
    <mergeCell ref="AS30:AZ30"/>
    <mergeCell ref="AJ30:AQ30"/>
    <mergeCell ref="AS16:AZ16"/>
    <mergeCell ref="AJ16:AQ16"/>
    <mergeCell ref="AJ14:AQ14"/>
    <mergeCell ref="AS14:AZ14"/>
    <mergeCell ref="AS12:AZ12"/>
    <mergeCell ref="AJ12:AQ12"/>
    <mergeCell ref="AS22:AZ22"/>
    <mergeCell ref="AJ22:AQ22"/>
    <mergeCell ref="AJ21:AQ21"/>
    <mergeCell ref="AJ39:AQ39"/>
    <mergeCell ref="AS45:AZ45"/>
    <mergeCell ref="AJ149:AQ149"/>
    <mergeCell ref="AS39:AZ39"/>
    <mergeCell ref="AJ194:AQ194"/>
    <mergeCell ref="AS232:AZ232"/>
    <mergeCell ref="AJ232:AQ232"/>
    <mergeCell ref="AS177:AZ177"/>
    <mergeCell ref="AJ177:AQ177"/>
    <mergeCell ref="AS192:AZ192"/>
    <mergeCell ref="AS224:AZ224"/>
    <mergeCell ref="AJ224:AQ224"/>
    <mergeCell ref="AS244:AZ244"/>
    <mergeCell ref="AJ244:AQ244"/>
    <mergeCell ref="AS225:AZ225"/>
    <mergeCell ref="AJ225:AQ225"/>
    <mergeCell ref="AJ237:AQ237"/>
    <mergeCell ref="AJ243:AQ243"/>
    <mergeCell ref="AS243:AZ243"/>
    <mergeCell ref="AS240:AZ240"/>
    <mergeCell ref="AJ240:AQ240"/>
    <mergeCell ref="AJ239:AQ239"/>
    <mergeCell ref="AS239:AZ239"/>
    <mergeCell ref="AS238:AZ238"/>
    <mergeCell ref="AJ238:AQ238"/>
    <mergeCell ref="AS237:AZ237"/>
    <mergeCell ref="AS235:AZ235"/>
    <mergeCell ref="AJ241:AQ241"/>
    <mergeCell ref="AS241:AZ241"/>
    <mergeCell ref="AA235:AH235"/>
    <mergeCell ref="AJ235:AQ235"/>
    <mergeCell ref="D95:AE95"/>
    <mergeCell ref="AS97:AZ97"/>
    <mergeCell ref="AJ123:AQ123"/>
    <mergeCell ref="AS123:AZ123"/>
    <mergeCell ref="AJ110:AQ110"/>
    <mergeCell ref="AJ108:AQ108"/>
    <mergeCell ref="AS110:AZ110"/>
    <mergeCell ref="AS108:AZ108"/>
    <mergeCell ref="AS115:AZ115"/>
    <mergeCell ref="AJ115:AQ115"/>
    <mergeCell ref="AS113:AZ113"/>
    <mergeCell ref="AJ113:AQ113"/>
    <mergeCell ref="AS109:AZ109"/>
    <mergeCell ref="AS120:AZ120"/>
    <mergeCell ref="AJ120:AQ120"/>
    <mergeCell ref="AS121:AZ121"/>
    <mergeCell ref="AJ214:AQ214"/>
    <mergeCell ref="AJ211:AQ211"/>
    <mergeCell ref="AS211:AZ211"/>
    <mergeCell ref="AS213:AZ213"/>
    <mergeCell ref="AJ213:AQ213"/>
    <mergeCell ref="AJ188:AQ188"/>
    <mergeCell ref="AJ197:AQ197"/>
    <mergeCell ref="AS197:AZ197"/>
    <mergeCell ref="AS199:AZ199"/>
    <mergeCell ref="AJ178:AQ178"/>
    <mergeCell ref="AS178:AZ178"/>
    <mergeCell ref="AJ183:AQ183"/>
    <mergeCell ref="AS188:AZ188"/>
    <mergeCell ref="AS184:AZ184"/>
    <mergeCell ref="AJ187:AQ187"/>
    <mergeCell ref="AS183:AZ183"/>
    <mergeCell ref="AJ182:AQ182"/>
    <mergeCell ref="AS182:AZ182"/>
    <mergeCell ref="AJ160:AQ160"/>
    <mergeCell ref="AS160:AZ160"/>
    <mergeCell ref="AJ161:AQ161"/>
    <mergeCell ref="AS161:AZ161"/>
    <mergeCell ref="AJ176:AQ176"/>
    <mergeCell ref="AS176:AZ176"/>
    <mergeCell ref="AS162:AZ162"/>
    <mergeCell ref="AS166:AZ166"/>
    <mergeCell ref="AJ166:AQ166"/>
    <mergeCell ref="AS163:AZ163"/>
    <mergeCell ref="AJ163:AQ163"/>
    <mergeCell ref="AJ151:AQ151"/>
    <mergeCell ref="AJ93:AQ93"/>
    <mergeCell ref="AJ223:AQ223"/>
    <mergeCell ref="AS223:AZ223"/>
    <mergeCell ref="AS215:AZ215"/>
    <mergeCell ref="AJ215:AQ215"/>
    <mergeCell ref="AS208:AZ208"/>
    <mergeCell ref="AS217:AZ217"/>
    <mergeCell ref="AJ217:AQ217"/>
    <mergeCell ref="AS219:AZ219"/>
    <mergeCell ref="AJ219:AQ219"/>
    <mergeCell ref="AS218:AZ218"/>
    <mergeCell ref="AJ218:AQ218"/>
    <mergeCell ref="AS216:AZ216"/>
    <mergeCell ref="AJ216:AQ216"/>
    <mergeCell ref="AS210:AZ210"/>
    <mergeCell ref="AJ209:AQ209"/>
    <mergeCell ref="AS214:AZ214"/>
    <mergeCell ref="AJ221:AQ221"/>
    <mergeCell ref="AS221:AZ221"/>
    <mergeCell ref="AS207:AZ207"/>
    <mergeCell ref="AS164:AZ164"/>
    <mergeCell ref="AJ164:AQ164"/>
    <mergeCell ref="AJ162:AQ162"/>
    <mergeCell ref="AJ145:AQ145"/>
    <mergeCell ref="AJ175:AQ175"/>
    <mergeCell ref="AS175:AZ175"/>
    <mergeCell ref="AS84:AZ84"/>
    <mergeCell ref="AS62:AZ62"/>
    <mergeCell ref="AS60:AZ60"/>
    <mergeCell ref="AS103:AZ103"/>
    <mergeCell ref="AJ103:AQ103"/>
    <mergeCell ref="AS117:AZ117"/>
    <mergeCell ref="AJ117:AQ117"/>
    <mergeCell ref="AS131:AZ131"/>
    <mergeCell ref="AJ131:AQ131"/>
    <mergeCell ref="AS124:AZ124"/>
    <mergeCell ref="AJ124:AQ124"/>
    <mergeCell ref="AS125:AZ125"/>
    <mergeCell ref="AS107:AZ107"/>
    <mergeCell ref="AJ107:AQ107"/>
    <mergeCell ref="AJ114:AQ114"/>
    <mergeCell ref="AJ116:AQ116"/>
    <mergeCell ref="AS114:AZ114"/>
    <mergeCell ref="AJ126:AQ126"/>
    <mergeCell ref="AS151:AZ151"/>
    <mergeCell ref="AJ86:AQ86"/>
    <mergeCell ref="AS78:AZ78"/>
    <mergeCell ref="AJ111:AQ111"/>
    <mergeCell ref="AS96:AZ96"/>
    <mergeCell ref="AS99:AZ99"/>
    <mergeCell ref="AJ99:AQ99"/>
    <mergeCell ref="AJ78:AQ78"/>
    <mergeCell ref="AS88:AZ88"/>
    <mergeCell ref="AJ82:AQ82"/>
    <mergeCell ref="AS82:AZ82"/>
    <mergeCell ref="AS80:AZ80"/>
    <mergeCell ref="AJ80:AQ80"/>
    <mergeCell ref="AJ69:AQ69"/>
    <mergeCell ref="AS157:AZ157"/>
    <mergeCell ref="AJ157:AQ157"/>
    <mergeCell ref="AJ171:AQ171"/>
    <mergeCell ref="AJ173:AQ173"/>
    <mergeCell ref="AS171:AZ171"/>
    <mergeCell ref="AS173:AZ173"/>
    <mergeCell ref="AS137:AZ137"/>
    <mergeCell ref="AJ137:AQ137"/>
    <mergeCell ref="AS95:AZ95"/>
    <mergeCell ref="AJ121:AQ121"/>
    <mergeCell ref="AJ125:AQ125"/>
    <mergeCell ref="AS128:AZ128"/>
    <mergeCell ref="AS119:AZ119"/>
    <mergeCell ref="AJ119:AQ119"/>
    <mergeCell ref="AS116:AZ116"/>
    <mergeCell ref="AS76:AZ76"/>
    <mergeCell ref="AJ76:AQ76"/>
    <mergeCell ref="AS150:AZ150"/>
    <mergeCell ref="AJ150:AQ150"/>
    <mergeCell ref="AS144:AZ144"/>
    <mergeCell ref="AJ144:AQ144"/>
    <mergeCell ref="AS112:AZ112"/>
    <mergeCell ref="AJ38:AQ38"/>
    <mergeCell ref="AS52:AZ52"/>
    <mergeCell ref="AJ52:AQ52"/>
    <mergeCell ref="AS66:AZ66"/>
    <mergeCell ref="AS64:AZ64"/>
    <mergeCell ref="AS72:AZ72"/>
    <mergeCell ref="AS53:AZ53"/>
    <mergeCell ref="AJ53:AQ53"/>
    <mergeCell ref="AS58:AZ58"/>
    <mergeCell ref="AJ58:AQ58"/>
    <mergeCell ref="AS71:AZ71"/>
    <mergeCell ref="AJ71:AQ71"/>
    <mergeCell ref="AS55:AZ55"/>
    <mergeCell ref="AJ55:AQ55"/>
    <mergeCell ref="AJ56:AQ56"/>
    <mergeCell ref="AS57:AZ57"/>
    <mergeCell ref="AJ57:AQ57"/>
    <mergeCell ref="AS59:AZ59"/>
    <mergeCell ref="AJ59:AQ59"/>
    <mergeCell ref="AS56:AZ56"/>
    <mergeCell ref="AJ62:AQ62"/>
    <mergeCell ref="AJ64:AQ64"/>
    <mergeCell ref="AS67:AZ67"/>
    <mergeCell ref="AJ67:AQ67"/>
    <mergeCell ref="AJ159:AQ159"/>
    <mergeCell ref="AS34:AZ34"/>
    <mergeCell ref="AS111:AZ111"/>
    <mergeCell ref="AJ112:AQ112"/>
    <mergeCell ref="AJ84:AQ84"/>
    <mergeCell ref="AS77:AZ77"/>
    <mergeCell ref="AJ77:AQ77"/>
    <mergeCell ref="AS86:AZ86"/>
    <mergeCell ref="AS68:AZ68"/>
    <mergeCell ref="AJ68:AQ68"/>
    <mergeCell ref="AS73:AZ73"/>
    <mergeCell ref="AJ73:AQ73"/>
    <mergeCell ref="AJ96:AQ96"/>
    <mergeCell ref="AJ60:AQ60"/>
    <mergeCell ref="AS51:AZ51"/>
    <mergeCell ref="AJ51:AQ51"/>
    <mergeCell ref="AS75:AZ75"/>
    <mergeCell ref="AJ75:AQ75"/>
    <mergeCell ref="AJ74:AQ74"/>
    <mergeCell ref="AS65:AZ65"/>
    <mergeCell ref="AJ65:AQ65"/>
    <mergeCell ref="AS74:AZ74"/>
    <mergeCell ref="AS37:AZ37"/>
    <mergeCell ref="AS36:AZ36"/>
    <mergeCell ref="A90:AE90"/>
    <mergeCell ref="D147:AH147"/>
    <mergeCell ref="AJ169:AQ169"/>
    <mergeCell ref="AS169:AZ169"/>
    <mergeCell ref="AJ95:AQ95"/>
    <mergeCell ref="AJ94:AQ94"/>
    <mergeCell ref="AS94:AZ94"/>
    <mergeCell ref="AJ88:AQ88"/>
    <mergeCell ref="AS139:AZ139"/>
    <mergeCell ref="AS152:AZ152"/>
    <mergeCell ref="AJ152:AQ152"/>
    <mergeCell ref="AS133:AZ133"/>
    <mergeCell ref="AJ139:AQ139"/>
    <mergeCell ref="AS142:AZ142"/>
    <mergeCell ref="AJ142:AQ142"/>
    <mergeCell ref="AJ140:AQ140"/>
    <mergeCell ref="AS140:AZ140"/>
    <mergeCell ref="AS145:AZ145"/>
    <mergeCell ref="AJ153:AQ153"/>
    <mergeCell ref="AS158:AZ158"/>
    <mergeCell ref="AJ158:AQ158"/>
    <mergeCell ref="AS156:AZ156"/>
    <mergeCell ref="AJ156:AQ156"/>
    <mergeCell ref="AS159:AZ159"/>
  </mergeCells>
  <dataValidations count="16">
    <dataValidation type="whole" allowBlank="1" showInputMessage="1" showErrorMessage="1" errorTitle="Villa íkomin." error="V-tal skeift intøppað." sqref="AS4:AY4" xr:uid="{00000000-0002-0000-0000-000000000000}">
      <formula1>0</formula1>
      <formula2>999999</formula2>
    </dataValidation>
    <dataValidation type="whole" allowBlank="1" showErrorMessage="1" errorTitle="Villa íkomin" error="P-talið skal skrivast út í eitt._x000a_Dømi: 010170012" sqref="AG4:AM4" xr:uid="{00000000-0002-0000-0000-000001000000}">
      <formula1>10100000</formula1>
      <formula2>311299999</formula2>
    </dataValidation>
    <dataValidation type="decimal" operator="lessThanOrEqual" allowBlank="1" showInputMessage="1" showErrorMessage="1" sqref="AJ38:AQ38 AS38:AZ38" xr:uid="{00000000-0002-0000-0000-000002000000}">
      <formula1>AJ36</formula1>
    </dataValidation>
    <dataValidation type="whole" allowBlank="1" showInputMessage="1" showErrorMessage="1" sqref="AJ7:AQ7" xr:uid="{00000000-0002-0000-0000-000003000000}">
      <formula1>2000</formula1>
      <formula2>2025</formula2>
    </dataValidation>
    <dataValidation type="whole" operator="lessThan" allowBlank="1" showInputMessage="1" showErrorMessage="1" sqref="AS7:AZ7" xr:uid="{00000000-0002-0000-0000-000004000000}">
      <formula1>AJ7</formula1>
    </dataValidation>
    <dataValidation type="whole" operator="greaterThanOrEqual" allowBlank="1" showInputMessage="1" showErrorMessage="1" sqref="AJ229:AQ229 AS229:AZ229" xr:uid="{00000000-0002-0000-0000-000005000000}">
      <formula1>0</formula1>
    </dataValidation>
    <dataValidation type="decimal" operator="greaterThanOrEqual" allowBlank="1" showInputMessage="1" showErrorMessage="1" sqref="AS173:AZ175 AS40:AZ40 AS161:AZ161 AJ161:AQ161 AJ159:AQ159 AS159:AZ159 AS157:AZ157 AJ157:AQ157 AJ239:AQ239 AS153:AZ153 AS151:AZ151 AJ151:AQ151 AJ149:AQ149 AS149:AZ149 AS141:AZ141 AJ141:AQ141 AS139:AZ139 AJ139:AQ139 AJ137:AQ137 AS137:AZ137 AS135:AZ135 AJ135:AQ135 AJ133:AQ133 AS133:AZ133 AS131:AZ131 AJ131:AQ131 AS239:AZ239 AS243:AZ243 AS125:AZ125 AJ125:AQ125 AJ123:AQ123 AS123:AZ123 AS121:AZ121 AS24:AZ28 AJ119:AQ119 AS119:AZ119 AS117:AZ117 AJ117:AQ117 AS111:AZ111 AJ111:AQ111 AS109:AZ109 AS107:AZ107 AS105:AZ105 AS103:AZ103 AJ109:AQ109 AJ107:AQ107 AJ105:AQ105 AJ103:AQ103 AJ82:AQ82 AS82:AZ82 AS80:AZ80 AJ80:AQ80 AJ78:AQ78 AS78:AZ78 AS76:AZ76 AJ76:AQ76 AJ74:AQ74 AJ72:AQ72 AJ70:AQ70 AS74:AZ74 AS72:AZ72 AS70:AZ70 AS60:AZ63 AS54:AZ54 AJ54:AQ54 AJ52:AQ52 AS52:AZ52 AS50:AZ50 AJ50:AQ50 AJ48:AQ48 AJ46:AQ46 AJ44:AQ44 AS44:AZ44 AS46:AZ46 AS48:AZ48 AJ22:AQ22 AS22:AZ22 AJ32:AQ36 AS32:AZ36 AS30:AZ30 AJ30:AQ30 AJ40:AQ40 AJ24:AQ28 AJ16:AQ16 AS16:AZ16 AS14:AZ14 AJ14:AQ14 AJ12:AQ12 AS12:AZ12 AJ199:AQ199 AS199:AZ199 AS203:AZ203 AJ203:AQ203 AJ205:AQ205 AS205:AZ205 AJ215:AQ215 AS215:AZ215 AJ223:AQ223 AJ225:AQ225 AS225:AZ225 AS223:AZ223 AH241 AJ243:AQ243 AJ173:AQ175 AH239 AJ241:AQ241 AS241:AZ241 AJ60:AQ63 AS169:AZ171 AJ169:AQ171 AH243" xr:uid="{00000000-0002-0000-0000-000006000000}">
      <formula1>0</formula1>
    </dataValidation>
    <dataValidation type="decimal" allowBlank="1" showInputMessage="1" showErrorMessage="1" sqref="AJ187:AQ187 AS187:AZ187 AS189:AZ189 AJ189:AQ189 AJ191:AQ191 AS191:AZ191" xr:uid="{00000000-0002-0000-0000-000007000000}">
      <formula1>-9999999999999</formula1>
      <formula2>999999999999</formula2>
    </dataValidation>
    <dataValidation type="decimal" allowBlank="1" showInputMessage="1" showErrorMessage="1" sqref="AJ195:AQ195 AS195:AZ195" xr:uid="{00000000-0002-0000-0000-000008000000}">
      <formula1>0</formula1>
      <formula2>100</formula2>
    </dataValidation>
    <dataValidation type="decimal" allowBlank="1" showInputMessage="1" showErrorMessage="1" sqref="AS219:AZ220 AJ219:AQ220 AJ217:AQ217 AS217:AZ217" xr:uid="{00000000-0002-0000-0000-000009000000}">
      <formula1>-99999999999</formula1>
      <formula2>999999999999</formula2>
    </dataValidation>
    <dataValidation type="whole" allowBlank="1" showInputMessage="1" showErrorMessage="1" sqref="AA237:AH237 AA241:AG241 AA239:AG239 AA243:AG243" xr:uid="{00000000-0002-0000-0000-00000A000000}">
      <formula1>1</formula1>
      <formula2>999999</formula2>
    </dataValidation>
    <dataValidation type="decimal" operator="greaterThanOrEqual" allowBlank="1" showErrorMessage="1" sqref="AJ121:AQ121 AJ153:AQ153" xr:uid="{00000000-0002-0000-0000-00000B000000}">
      <formula1>0</formula1>
    </dataValidation>
    <dataValidation type="decimal" allowBlank="1" showInputMessage="1" showErrorMessage="1" sqref="AJ127:AQ127 AS127:AZ127" xr:uid="{00000000-0002-0000-0000-00000C000000}">
      <formula1>-999999999</formula1>
      <formula2>999999999</formula2>
    </dataValidation>
    <dataValidation type="decimal" operator="lessThanOrEqual" allowBlank="1" showInputMessage="1" showErrorMessage="1" sqref="AS42:AZ42 AJ42:AQ42" xr:uid="{00000000-0002-0000-0000-00000D000000}">
      <formula1>AJ22</formula1>
    </dataValidation>
    <dataValidation type="decimal" allowBlank="1" showInputMessage="1" showErrorMessage="1" sqref="AJ64:AQ64 AS64:AZ64" xr:uid="{00000000-0002-0000-0000-00000E000000}">
      <formula1>-99999999</formula1>
      <formula2>9999999999</formula2>
    </dataValidation>
    <dataValidation type="whole" allowBlank="1" showInputMessage="1" showErrorMessage="1" sqref="AJ237:AQ237 AS237:AZ237" xr:uid="{00000000-0002-0000-0000-00000F000000}">
      <formula1>1</formula1>
      <formula2>9999999</formula2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horizontalDpi="300" verticalDpi="300" r:id="rId1"/>
  <headerFooter differentFirst="1">
    <oddHeader>&amp;CSKATTAROKNSKAPUR - Útróður</oddHeader>
    <oddFooter>&amp;L&amp;"-,Fed"SR01 &amp;9 270416&amp;RSide &amp;P af &amp;N</oddFooter>
  </headerFooter>
  <rowBreaks count="4" manualBreakCount="4">
    <brk id="96" max="16383" man="1"/>
    <brk id="142" max="16383" man="1"/>
    <brk id="182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35</xdr:col>
                    <xdr:colOff>47625</xdr:colOff>
                    <xdr:row>94</xdr:row>
                    <xdr:rowOff>85725</xdr:rowOff>
                  </from>
                  <to>
                    <xdr:col>38</xdr:col>
                    <xdr:colOff>66675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39</xdr:col>
                    <xdr:colOff>85725</xdr:colOff>
                    <xdr:row>94</xdr:row>
                    <xdr:rowOff>85725</xdr:rowOff>
                  </from>
                  <to>
                    <xdr:col>42</xdr:col>
                    <xdr:colOff>28575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44</xdr:col>
                    <xdr:colOff>19050</xdr:colOff>
                    <xdr:row>94</xdr:row>
                    <xdr:rowOff>85725</xdr:rowOff>
                  </from>
                  <to>
                    <xdr:col>47</xdr:col>
                    <xdr:colOff>57150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48</xdr:col>
                    <xdr:colOff>19050</xdr:colOff>
                    <xdr:row>94</xdr:row>
                    <xdr:rowOff>76200</xdr:rowOff>
                  </from>
                  <to>
                    <xdr:col>52</xdr:col>
                    <xdr:colOff>47625</xdr:colOff>
                    <xdr:row>95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Skarpheðinn Njálsson</cp:lastModifiedBy>
  <cp:lastPrinted>2018-03-01T13:12:27Z</cp:lastPrinted>
  <dcterms:created xsi:type="dcterms:W3CDTF">2014-04-15T10:48:37Z</dcterms:created>
  <dcterms:modified xsi:type="dcterms:W3CDTF">2021-07-19T14:24:06Z</dcterms:modified>
</cp:coreProperties>
</file>