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15 - KT deildin\22 - e Roknskapur\Skabelónir\Skabelónir 2018\"/>
    </mc:Choice>
  </mc:AlternateContent>
  <workbookProtection workbookAlgorithmName="SHA-512" workbookHashValue="qi080Z13IeK7AByaiGuge+jxzCmT9VBqdbeinA1jCWdqt3wyIoGSvffGq0nKMv3PfCWNLZXTtdSfWhX+gHIM3A==" workbookSaltValue="1O4g7scwHc3fyn02yfDEWw==" workbookSpinCount="100000" lockStructure="1"/>
  <bookViews>
    <workbookView xWindow="240" yWindow="405" windowWidth="18195" windowHeight="7635"/>
  </bookViews>
  <sheets>
    <sheet name="Ark1" sheetId="1" r:id="rId1"/>
    <sheet name="Ark2" sheetId="2" r:id="rId2"/>
    <sheet name="Ark3" sheetId="3" r:id="rId3"/>
  </sheets>
  <definedNames>
    <definedName name="_xlnm.Print_Area" localSheetId="0">'Ark1'!$A$1:$AZ$379</definedName>
  </definedNames>
  <calcPr calcId="162913"/>
</workbook>
</file>

<file path=xl/calcChain.xml><?xml version="1.0" encoding="utf-8"?>
<calcChain xmlns="http://schemas.openxmlformats.org/spreadsheetml/2006/main">
  <c r="AS332" i="1" l="1"/>
  <c r="AS106" i="1" l="1"/>
  <c r="AJ106" i="1"/>
  <c r="AS84" i="1" l="1"/>
  <c r="AJ84" i="1"/>
  <c r="AJ18" i="1" l="1"/>
  <c r="AJ136" i="1" l="1"/>
  <c r="AS30" i="1"/>
  <c r="AJ30" i="1"/>
  <c r="AJ332" i="1" l="1"/>
  <c r="AS326" i="1" l="1"/>
  <c r="AJ326" i="1"/>
  <c r="AJ354" i="1" l="1"/>
  <c r="AJ312" i="1"/>
  <c r="AJ328" i="1" s="1"/>
  <c r="AS259" i="1" l="1"/>
  <c r="AJ259" i="1"/>
  <c r="AS295" i="1" l="1"/>
  <c r="AJ295" i="1"/>
  <c r="AS238" i="1"/>
  <c r="AS261" i="1" s="1"/>
  <c r="AJ238" i="1"/>
  <c r="AS281" i="1"/>
  <c r="AJ281" i="1"/>
  <c r="AS269" i="1"/>
  <c r="AJ269" i="1"/>
  <c r="AJ297" i="1" l="1"/>
  <c r="AS271" i="1"/>
  <c r="AS297" i="1"/>
  <c r="AJ261" i="1"/>
  <c r="AJ271" i="1" s="1"/>
  <c r="AJ299" i="1" l="1"/>
  <c r="AS299" i="1"/>
  <c r="AS18" i="1" l="1"/>
  <c r="AS136" i="1" l="1"/>
  <c r="AS354" i="1"/>
  <c r="AS312" i="1" l="1"/>
  <c r="AS328" i="1" s="1"/>
  <c r="AS40" i="1"/>
  <c r="AS42" i="1" s="1"/>
  <c r="AJ40" i="1"/>
  <c r="AJ42" i="1" s="1"/>
  <c r="AJ86" i="1" s="1"/>
  <c r="AJ108" i="1" s="1"/>
  <c r="AS86" i="1" l="1"/>
  <c r="AS108" i="1" l="1"/>
  <c r="AS138" i="1" s="1"/>
  <c r="AS142" i="1" s="1"/>
  <c r="AJ138" i="1"/>
  <c r="AJ142" i="1" s="1"/>
</calcChain>
</file>

<file path=xl/comments1.xml><?xml version="1.0" encoding="utf-8"?>
<comments xmlns="http://schemas.openxmlformats.org/spreadsheetml/2006/main">
  <authors>
    <author>Lisbeth Johanneson</author>
    <author>Skarpheðinn Njálsson</author>
  </authors>
  <commentList>
    <comment ref="AJ7" authorId="0" shapeId="0">
      <text>
        <r>
          <rPr>
            <sz val="9"/>
            <color indexed="81"/>
            <rFont val="Tahoma"/>
            <family val="2"/>
          </rPr>
          <t xml:space="preserve">Enter the accounting year
</t>
        </r>
      </text>
    </comment>
    <comment ref="AS7" authorId="0" shapeId="0">
      <text>
        <r>
          <rPr>
            <sz val="9"/>
            <color indexed="81"/>
            <rFont val="Tahoma"/>
            <family val="2"/>
          </rPr>
          <t>Enter the accounting year</t>
        </r>
      </text>
    </comment>
    <comment ref="AJ14" authorId="1" shapeId="0">
      <text>
        <r>
          <rPr>
            <b/>
            <sz val="9"/>
            <color indexed="81"/>
            <rFont val="Tahoma"/>
            <family val="2"/>
          </rPr>
          <t>§ 12 of the VAT Act (sale at zero vat rate)</t>
        </r>
      </text>
    </comment>
    <comment ref="AS14" authorId="1" shapeId="0">
      <text>
        <r>
          <rPr>
            <b/>
            <sz val="9"/>
            <color indexed="81"/>
            <rFont val="Tahoma"/>
            <family val="2"/>
          </rPr>
          <t>§ 12 of the VAT Act (sale at zero vat rate)</t>
        </r>
      </text>
    </comment>
    <comment ref="AJ16" authorId="1" shapeId="0">
      <text>
        <r>
          <rPr>
            <b/>
            <sz val="9"/>
            <color indexed="81"/>
            <rFont val="Tahoma"/>
            <family val="2"/>
          </rPr>
          <t>§2 sub-s 3 of the VAT Act 
(vat exempt services)</t>
        </r>
      </text>
    </comment>
    <comment ref="AS16" authorId="1" shapeId="0">
      <text>
        <r>
          <rPr>
            <b/>
            <sz val="9"/>
            <color indexed="81"/>
            <rFont val="Tahoma"/>
            <family val="2"/>
          </rPr>
          <t>§2 sub-s 3 of the VAT Act 
(vat exempt services)</t>
        </r>
      </text>
    </comment>
    <comment ref="AJ24" authorId="1" shapeId="0">
      <text>
        <r>
          <rPr>
            <b/>
            <sz val="9"/>
            <color indexed="81"/>
            <rFont val="Tahoma"/>
            <family val="2"/>
          </rPr>
          <t>§ 12 of the  VAT Act (sale at zero vat rate)</t>
        </r>
      </text>
    </comment>
    <comment ref="AS24" authorId="1" shapeId="0">
      <text>
        <r>
          <rPr>
            <b/>
            <sz val="9"/>
            <color indexed="81"/>
            <rFont val="Tahoma"/>
            <family val="2"/>
          </rPr>
          <t>§ 12 of the  VAT Act (sale at zero vat rate)</t>
        </r>
      </text>
    </comment>
    <comment ref="AJ26" authorId="1" shapeId="0">
      <text>
        <r>
          <rPr>
            <b/>
            <sz val="9"/>
            <color indexed="81"/>
            <rFont val="Tahoma"/>
            <family val="2"/>
          </rPr>
          <t>§ 2 sub-s 3 of the VAT Act
(vat exempt services)</t>
        </r>
      </text>
    </comment>
    <comment ref="AS26" authorId="1" shapeId="0">
      <text>
        <r>
          <rPr>
            <b/>
            <sz val="9"/>
            <color indexed="81"/>
            <rFont val="Tahoma"/>
            <family val="2"/>
          </rPr>
          <t>§ 2 sub-s 3 of the VAT Act
(vat exempt services)</t>
        </r>
      </text>
    </comment>
    <comment ref="AJ140" authorId="0" shapeId="0">
      <text>
        <r>
          <rPr>
            <sz val="8"/>
            <color indexed="81"/>
            <rFont val="Tahoma"/>
            <family val="2"/>
          </rPr>
          <t>The share of a partnership cannot exceed 100%</t>
        </r>
      </text>
    </comment>
    <comment ref="AS140" authorId="0" shapeId="0">
      <text>
        <r>
          <rPr>
            <sz val="8"/>
            <color indexed="81"/>
            <rFont val="Tahoma"/>
            <family val="2"/>
          </rPr>
          <t>The share of a partnership cannot exceed 100%</t>
        </r>
      </text>
    </comment>
    <comment ref="A142" authorId="0" shapeId="0">
      <text>
        <r>
          <rPr>
            <sz val="8"/>
            <color indexed="81"/>
            <rFont val="Tahoma"/>
            <family val="2"/>
          </rPr>
          <t>Only information concerning partnerships should be entered in this field.</t>
        </r>
      </text>
    </comment>
    <comment ref="AJ172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S172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J190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S190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J208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S208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J224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S224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D230" authorId="0" shapeId="0">
      <text>
        <r>
          <rPr>
            <sz val="9"/>
            <color indexed="81"/>
            <rFont val="Tahoma"/>
            <family val="2"/>
          </rPr>
          <t>If there are several buildings, you must provide a description</t>
        </r>
      </text>
    </comment>
    <comment ref="AJ236" authorId="0" shapeId="0">
      <text>
        <r>
          <rPr>
            <sz val="9"/>
            <color indexed="81"/>
            <rFont val="Tahoma"/>
            <family val="2"/>
          </rPr>
          <t>If there are several buildings, you must provide a description.</t>
        </r>
      </text>
    </comment>
    <comment ref="AS236" authorId="0" shapeId="0">
      <text>
        <r>
          <rPr>
            <sz val="9"/>
            <color indexed="81"/>
            <rFont val="Tahoma"/>
            <family val="2"/>
          </rPr>
          <t xml:space="preserve">If there are several buildings, you must provide a description. </t>
        </r>
      </text>
    </comment>
    <comment ref="AJ242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S242" authorId="0" shapeId="0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J244" authorId="0" shapeId="0">
      <text>
        <r>
          <rPr>
            <sz val="9"/>
            <color indexed="81"/>
            <rFont val="Tahoma"/>
            <family val="2"/>
          </rPr>
          <t>The profit must be index-linked, see Depreciation Act § 25, sub-s 3 and circular no. 10 of 1992.</t>
        </r>
      </text>
    </comment>
    <comment ref="AS244" authorId="0" shapeId="0">
      <text>
        <r>
          <rPr>
            <sz val="9"/>
            <color indexed="81"/>
            <rFont val="Tahoma"/>
            <family val="2"/>
          </rPr>
          <t>The profit must be index-linked, see Depreciation Act § 25, sub-s 3 and circular no. 10 of 1992.</t>
        </r>
      </text>
    </comment>
    <comment ref="D251" authorId="0" shapeId="0">
      <text>
        <r>
          <rPr>
            <sz val="9"/>
            <color indexed="81"/>
            <rFont val="Tahoma"/>
            <family val="2"/>
          </rPr>
          <t>Description field</t>
        </r>
      </text>
    </comment>
    <comment ref="AJ308" authorId="0" shapeId="0">
      <text>
        <r>
          <rPr>
            <b/>
            <sz val="9"/>
            <color indexed="81"/>
            <rFont val="Calibri"/>
            <family val="2"/>
            <scheme val="minor"/>
          </rPr>
          <t>Please note!</t>
        </r>
        <r>
          <rPr>
            <sz val="9"/>
            <color indexed="81"/>
            <rFont val="Calibri"/>
            <family val="2"/>
            <scheme val="minor"/>
          </rPr>
          <t xml:space="preserve">
This amount may be either "-" or "+". If the amount is negative, you must write a minus sign ahead of the number when you type it in the field.</t>
        </r>
      </text>
    </comment>
    <comment ref="AS308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310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310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314" authorId="0" shapeId="0">
      <text>
        <r>
          <rPr>
            <sz val="9"/>
            <color indexed="81"/>
            <rFont val="Tahoma"/>
            <family val="2"/>
          </rPr>
          <t>The share of a partnership cannot exceed 100%</t>
        </r>
      </text>
    </comment>
    <comment ref="AS314" authorId="0" shapeId="0">
      <text>
        <r>
          <rPr>
            <sz val="9"/>
            <color indexed="81"/>
            <rFont val="Tahoma"/>
            <family val="2"/>
          </rPr>
          <t>The share of a partnership cannot exceed 100%</t>
        </r>
      </text>
    </comment>
    <comment ref="AJ338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338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340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340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342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342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A370" authorId="0" shapeId="0">
      <text>
        <r>
          <rPr>
            <sz val="9"/>
            <color indexed="81"/>
            <rFont val="Tahoma"/>
            <family val="2"/>
          </rPr>
          <t>Enter 6 digits</t>
        </r>
      </text>
    </comment>
    <comment ref="AJ370" authorId="0" shapeId="0">
      <text>
        <r>
          <rPr>
            <sz val="9"/>
            <color indexed="81"/>
            <rFont val="Tahoma"/>
            <family val="2"/>
          </rPr>
          <t>Enter 6 digits</t>
        </r>
      </text>
    </comment>
    <comment ref="AS370" authorId="0" shapeId="0">
      <text>
        <r>
          <rPr>
            <sz val="9"/>
            <color indexed="81"/>
            <rFont val="Tahoma"/>
            <family val="2"/>
          </rPr>
          <t>Enter 6 digits</t>
        </r>
      </text>
    </comment>
  </commentList>
</comments>
</file>

<file path=xl/sharedStrings.xml><?xml version="1.0" encoding="utf-8"?>
<sst xmlns="http://schemas.openxmlformats.org/spreadsheetml/2006/main" count="206" uniqueCount="166">
  <si>
    <t>(=)</t>
  </si>
  <si>
    <t>Onnur eftirløn</t>
  </si>
  <si>
    <t>(+)</t>
  </si>
  <si>
    <t xml:space="preserve">(+) </t>
  </si>
  <si>
    <t xml:space="preserve">(+/-) </t>
  </si>
  <si>
    <t xml:space="preserve">(-) </t>
  </si>
  <si>
    <t>(-)</t>
  </si>
  <si>
    <t>%</t>
  </si>
  <si>
    <t>V-tal:</t>
  </si>
  <si>
    <t>P-tal:</t>
  </si>
  <si>
    <t xml:space="preserve">Name: </t>
  </si>
  <si>
    <t>PROFIT AND LOSS ACCOUNT (income statement)</t>
  </si>
  <si>
    <t>Current year</t>
  </si>
  <si>
    <t>Previous year</t>
  </si>
  <si>
    <t>DKK</t>
  </si>
  <si>
    <t>Turnover</t>
  </si>
  <si>
    <t>Income subject to VAT (MVG)</t>
  </si>
  <si>
    <t>Income covered by § 12</t>
  </si>
  <si>
    <t>Income covered by § 2</t>
  </si>
  <si>
    <t>Total net turnover</t>
  </si>
  <si>
    <t>Other income</t>
  </si>
  <si>
    <t>Opening inventory</t>
  </si>
  <si>
    <t>Closing inventory</t>
  </si>
  <si>
    <t>EXPENSES</t>
  </si>
  <si>
    <t>Rent</t>
  </si>
  <si>
    <t>Insurance</t>
  </si>
  <si>
    <t>Telecommunications (telephone expenses)</t>
  </si>
  <si>
    <t>private use of telephone</t>
  </si>
  <si>
    <t>Car expenses</t>
  </si>
  <si>
    <t>private use of car</t>
  </si>
  <si>
    <t>Other expenses</t>
  </si>
  <si>
    <t>Salary</t>
  </si>
  <si>
    <t>Pension</t>
  </si>
  <si>
    <t>Salary related expenses ( ALS, BAS, AM (fees))</t>
  </si>
  <si>
    <t>Other staff costs</t>
  </si>
  <si>
    <t>Hired labour (such as substitutes)</t>
  </si>
  <si>
    <t>Office expenses, bookkeeping and auditing</t>
  </si>
  <si>
    <t>Total expenses</t>
  </si>
  <si>
    <t>FINANCIAL INCOME</t>
  </si>
  <si>
    <t>Interest income etc. from debtors</t>
  </si>
  <si>
    <t>FINANCIAL EXPENSES</t>
  </si>
  <si>
    <t xml:space="preserve">Interest expenses etc. </t>
  </si>
  <si>
    <t>SPECIAL ITEMS</t>
  </si>
  <si>
    <t>Other special items</t>
  </si>
  <si>
    <t>Total special items</t>
  </si>
  <si>
    <t>FISCAL DEPRECIATION</t>
  </si>
  <si>
    <t>Fiscal write down of inventory</t>
  </si>
  <si>
    <t>Total fiscal depreciation</t>
  </si>
  <si>
    <t>SHARE IN A PARTNERSHIP %</t>
  </si>
  <si>
    <t>Provision for classification</t>
  </si>
  <si>
    <t>Recognised classification provision</t>
  </si>
  <si>
    <t>OTHER INFORMATION</t>
  </si>
  <si>
    <t>Has a registered accountant helped to prepare the income statement?</t>
  </si>
  <si>
    <t>Municipality of work</t>
  </si>
  <si>
    <t>Have you had any debt relief in the year?</t>
  </si>
  <si>
    <t>BALANCE SHEET</t>
  </si>
  <si>
    <t>ASSETS:</t>
  </si>
  <si>
    <t>INTANGIBLE FIXED ASSETS:</t>
  </si>
  <si>
    <t>Opening balance</t>
  </si>
  <si>
    <t>Tax balance at year end</t>
  </si>
  <si>
    <t>TANGLIBLE FIXED ASSETS:</t>
  </si>
  <si>
    <t>Tax balance of operating equipment according to chapter 1 of the Depreciation Act</t>
  </si>
  <si>
    <t>Annual depreciation</t>
  </si>
  <si>
    <t>Tax balance of operating equipment according to chapter 2 of the Depreciation Act</t>
  </si>
  <si>
    <t>Tax balance of ships according to chapter 3 of the Depreciation Act:</t>
  </si>
  <si>
    <t>Tax balance of buildings according to chapter 4 of the Depreciation Act:</t>
  </si>
  <si>
    <t>Land registration number and year of acquisition</t>
  </si>
  <si>
    <t>Purchase price</t>
  </si>
  <si>
    <t>Formerly depreciated</t>
  </si>
  <si>
    <t>Un-depreciated portion of building</t>
  </si>
  <si>
    <t>Taxable profit</t>
  </si>
  <si>
    <t xml:space="preserve">Non-depreciable real property: </t>
  </si>
  <si>
    <t xml:space="preserve">Description of what the non-depreciable real property consists of:  </t>
  </si>
  <si>
    <t>Total non-depreciable real property</t>
  </si>
  <si>
    <t>TOTAL TANGIBLE FIXED ASSETS</t>
  </si>
  <si>
    <t>FINANCIAL ASSETS</t>
  </si>
  <si>
    <t>Other</t>
  </si>
  <si>
    <t>Total financial assets</t>
  </si>
  <si>
    <t>TOTAL FIXED ASSETS</t>
  </si>
  <si>
    <t>CURRENT ASSETS:</t>
  </si>
  <si>
    <t>INVENTORY:</t>
  </si>
  <si>
    <t>Total inventory</t>
  </si>
  <si>
    <t>WORK IN PROGRESS</t>
  </si>
  <si>
    <t>RECEIVABLES:</t>
  </si>
  <si>
    <t>Receivable VAT (MVG)</t>
  </si>
  <si>
    <t>Debtors</t>
  </si>
  <si>
    <t>Other receivables</t>
  </si>
  <si>
    <t>Cash</t>
  </si>
  <si>
    <t>Total receivables</t>
  </si>
  <si>
    <t>TOTAL CURRENT ASSETS</t>
  </si>
  <si>
    <t>TOTAL ASSETS</t>
  </si>
  <si>
    <t>LIABILITIES:</t>
  </si>
  <si>
    <t>OWNER'S EQUITY:</t>
  </si>
  <si>
    <t>Opening equity</t>
  </si>
  <si>
    <t>Annual result</t>
  </si>
  <si>
    <t>Other regulations of owner's equity</t>
  </si>
  <si>
    <t>Closing equity</t>
  </si>
  <si>
    <t>DEBT:</t>
  </si>
  <si>
    <t>Payable VAT (MVG)</t>
  </si>
  <si>
    <t>Creditors</t>
  </si>
  <si>
    <t>Other payables</t>
  </si>
  <si>
    <t>Total debt</t>
  </si>
  <si>
    <t>TOTAL LIABILITIES</t>
  </si>
  <si>
    <t>Other salaries/outside help</t>
  </si>
  <si>
    <t>PAYROLL RECONCILIATION</t>
  </si>
  <si>
    <t>Salary according to accounts</t>
  </si>
  <si>
    <t>Other regulations of payroll reconciliation</t>
  </si>
  <si>
    <t>Tax balance of operating equipment at year end (ch. 1)</t>
  </si>
  <si>
    <t>Tax balance of ships at year end (ch. 3)</t>
  </si>
  <si>
    <t>Salary, for work done abroad, that bypasses the tax system.</t>
  </si>
  <si>
    <t>FAS and other public compensations such as apprenticeship compensation</t>
  </si>
  <si>
    <t>Pension according to accounts</t>
  </si>
  <si>
    <t>Number of employees</t>
  </si>
  <si>
    <t>Details of salaries paid through withholding system</t>
  </si>
  <si>
    <t xml:space="preserve">Own salaries paid through the withholding system. </t>
  </si>
  <si>
    <t xml:space="preserve">Own pensions paid through the withholding system. </t>
  </si>
  <si>
    <t>Tax balance of operating equipment at year end (ch. 2)</t>
  </si>
  <si>
    <t>Declarable salary that is not declared</t>
  </si>
  <si>
    <t>Salary for work done in the Faroes, that should not be declared</t>
  </si>
  <si>
    <t>Accounting template with salary and/or depreciation</t>
  </si>
  <si>
    <t>Travel expenses</t>
  </si>
  <si>
    <t>Accrued salaries</t>
  </si>
  <si>
    <t>(enter the land registration number, town and type of property)</t>
  </si>
  <si>
    <t>Utilities (electricity/oil)</t>
  </si>
  <si>
    <t>Payable salary at year end</t>
  </si>
  <si>
    <r>
      <rPr>
        <sz val="11"/>
        <color theme="1"/>
        <rFont val="Calibri"/>
        <family val="2"/>
        <scheme val="minor"/>
      </rPr>
      <t>Salary paid through the withholding system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(provide details below)</t>
    </r>
  </si>
  <si>
    <t>Pension paid through the withholding system</t>
  </si>
  <si>
    <t>Minor furnishings/tools with a short lifespan</t>
  </si>
  <si>
    <t>Depreciation of operating equipment</t>
  </si>
  <si>
    <t>Depreciation of ships</t>
  </si>
  <si>
    <t>Depreciation of buildings used for trade and industry</t>
  </si>
  <si>
    <t>Depreciation of hotels or buildings used for renting with at least 10 flats</t>
  </si>
  <si>
    <t>Depreciation of other buildings</t>
  </si>
  <si>
    <t>Commodities</t>
  </si>
  <si>
    <r>
      <t xml:space="preserve">OTHER OPERATIING INCOME </t>
    </r>
    <r>
      <rPr>
        <b/>
        <sz val="9"/>
        <color theme="1"/>
        <rFont val="Calibri"/>
        <family val="2"/>
        <scheme val="minor"/>
      </rPr>
      <t>(unconnected to the primary operation)</t>
    </r>
  </si>
  <si>
    <t>Other operating income, in total</t>
  </si>
  <si>
    <t>Purchase of goods</t>
  </si>
  <si>
    <t>CONSUMPTION OF GOODS</t>
  </si>
  <si>
    <t>Total cost of consumption of goods</t>
  </si>
  <si>
    <t>GROSS PROFIT</t>
  </si>
  <si>
    <t>Financial lease or operating lease</t>
  </si>
  <si>
    <t>Subcontractors and paid workers (only non-staff)</t>
  </si>
  <si>
    <t>Confirmed losses on bad debt</t>
  </si>
  <si>
    <t>OPERATING RESULT</t>
  </si>
  <si>
    <t>Private consumption</t>
  </si>
  <si>
    <t>Sale of rights to commercial fishing</t>
  </si>
  <si>
    <t>Purchase of rights to commercial fishing</t>
  </si>
  <si>
    <t>RESULT BEFORE DEPRECIATION AND TAX</t>
  </si>
  <si>
    <t>Depreciation of passenger cars</t>
  </si>
  <si>
    <t>Depreciation of leasehold furnishing</t>
  </si>
  <si>
    <t>Depreciation of intangible assets and goodwill</t>
  </si>
  <si>
    <t>Depreciation of machinery, furniture and equipment used for business and private consumption</t>
  </si>
  <si>
    <t>RESULT FOR THE YEAR TO REPORT ON THE TAX RETURN</t>
  </si>
  <si>
    <t>YOUR SHARE IN A PARTNERSHIP TO BE REPORTED ON TO THE TAX RETURN</t>
  </si>
  <si>
    <t>Acquisitions during the year</t>
  </si>
  <si>
    <t>Disposals during the year</t>
  </si>
  <si>
    <t>Recaptured depreciations</t>
  </si>
  <si>
    <t>Capitalisation of own work</t>
  </si>
  <si>
    <t>Shares and securities</t>
  </si>
  <si>
    <t>Own production of finished goods</t>
  </si>
  <si>
    <t>Bank loans</t>
  </si>
  <si>
    <t>Payable salary at beginning of year</t>
  </si>
  <si>
    <t>V-tal (VAT no.) used</t>
  </si>
  <si>
    <t>Salaries paid with own V-tal, but for other employers.</t>
  </si>
  <si>
    <t xml:space="preserve">Pensions paid with own V-tal, but for other employers. </t>
  </si>
  <si>
    <t xml:space="preserve">Non-depreciable part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</si>
</sst>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;[Red]0"/>
    <numFmt numFmtId="166" formatCode="_ * #,##0_ ;_ * \-#,##0_ ;_ * &quot;-&quot;??_ ;_ @_ "/>
    <numFmt numFmtId="167" formatCode="#,##0.00_ ;\-#,##0.00\ "/>
    <numFmt numFmtId="168" formatCode="#,##0_ ;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Alignment="1">
      <alignment horizontal="left" wrapText="1"/>
    </xf>
    <xf numFmtId="0" fontId="0" fillId="0" borderId="2" xfId="0" applyBorder="1"/>
    <xf numFmtId="0" fontId="1" fillId="0" borderId="4" xfId="0" applyFont="1" applyBorder="1"/>
    <xf numFmtId="0" fontId="0" fillId="0" borderId="4" xfId="0" applyBorder="1"/>
    <xf numFmtId="0" fontId="3" fillId="0" borderId="2" xfId="0" applyFont="1" applyBorder="1"/>
    <xf numFmtId="0" fontId="4" fillId="0" borderId="2" xfId="0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2" fillId="0" borderId="0" xfId="0" applyFont="1"/>
    <xf numFmtId="0" fontId="0" fillId="0" borderId="0" xfId="0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Protection="1"/>
    <xf numFmtId="0" fontId="0" fillId="0" borderId="0" xfId="0" applyAlignment="1">
      <alignment horizontal="left" vertical="center" wrapText="1"/>
    </xf>
    <xf numFmtId="0" fontId="2" fillId="2" borderId="0" xfId="0" applyFont="1" applyFill="1" applyBorder="1"/>
    <xf numFmtId="0" fontId="0" fillId="2" borderId="0" xfId="0" applyFont="1" applyFill="1" applyBorder="1"/>
    <xf numFmtId="0" fontId="0" fillId="0" borderId="8" xfId="0" applyBorder="1"/>
    <xf numFmtId="0" fontId="13" fillId="0" borderId="0" xfId="0" applyFont="1" applyBorder="1" applyAlignment="1">
      <alignment horizontal="right"/>
    </xf>
    <xf numFmtId="0" fontId="0" fillId="0" borderId="4" xfId="0" applyFont="1" applyBorder="1"/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4" xfId="0" applyFont="1" applyBorder="1"/>
    <xf numFmtId="0" fontId="14" fillId="0" borderId="0" xfId="0" applyFont="1" applyFill="1" applyBorder="1"/>
    <xf numFmtId="0" fontId="1" fillId="0" borderId="0" xfId="0" applyFont="1" applyBorder="1"/>
    <xf numFmtId="0" fontId="1" fillId="0" borderId="9" xfId="0" applyFont="1" applyBorder="1"/>
    <xf numFmtId="0" fontId="0" fillId="0" borderId="9" xfId="0" applyBorder="1"/>
    <xf numFmtId="0" fontId="0" fillId="0" borderId="0" xfId="0" applyAlignment="1">
      <alignment horizontal="left" wrapText="1"/>
    </xf>
    <xf numFmtId="0" fontId="13" fillId="2" borderId="0" xfId="0" applyFont="1" applyFill="1" applyBorder="1"/>
    <xf numFmtId="0" fontId="0" fillId="0" borderId="0" xfId="0" applyProtection="1"/>
    <xf numFmtId="0" fontId="13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3" fillId="0" borderId="0" xfId="0" applyFont="1" applyFill="1" applyBorder="1"/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center"/>
    </xf>
    <xf numFmtId="164" fontId="13" fillId="2" borderId="0" xfId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 applyProtection="1">
      <alignment horizontal="left" wrapText="1"/>
    </xf>
    <xf numFmtId="164" fontId="7" fillId="3" borderId="0" xfId="1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0" fillId="0" borderId="0" xfId="0" applyFont="1" applyFill="1"/>
    <xf numFmtId="0" fontId="1" fillId="0" borderId="0" xfId="0" applyFont="1" applyProtection="1"/>
    <xf numFmtId="0" fontId="0" fillId="0" borderId="0" xfId="0" applyFont="1" applyProtection="1"/>
    <xf numFmtId="0" fontId="0" fillId="0" borderId="0" xfId="0" applyAlignment="1">
      <alignment wrapText="1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 applyProtection="1">
      <alignment horizontal="right"/>
    </xf>
    <xf numFmtId="164" fontId="7" fillId="3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>
      <alignment horizontal="right" vertical="center"/>
    </xf>
    <xf numFmtId="164" fontId="13" fillId="3" borderId="0" xfId="1" applyFont="1" applyFill="1" applyBorder="1" applyAlignment="1" applyProtection="1">
      <alignment horizontal="right" vertical="center"/>
      <protection locked="0"/>
    </xf>
    <xf numFmtId="167" fontId="13" fillId="3" borderId="0" xfId="1" applyNumberFormat="1" applyFont="1" applyFill="1" applyBorder="1" applyAlignment="1" applyProtection="1">
      <alignment horizontal="right" vertical="center"/>
      <protection locked="0"/>
    </xf>
    <xf numFmtId="166" fontId="13" fillId="3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4" fontId="7" fillId="3" borderId="0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13" fillId="0" borderId="0" xfId="0" applyFont="1" applyBorder="1" applyAlignment="1">
      <alignment horizontal="right"/>
    </xf>
    <xf numFmtId="164" fontId="13" fillId="0" borderId="0" xfId="1" applyFont="1" applyFill="1" applyBorder="1" applyAlignment="1">
      <alignment horizontal="right" vertical="center"/>
    </xf>
    <xf numFmtId="164" fontId="13" fillId="3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3" fillId="3" borderId="0" xfId="1" applyFont="1" applyFill="1" applyBorder="1" applyAlignment="1" applyProtection="1">
      <alignment horizontal="right" vertical="center"/>
    </xf>
    <xf numFmtId="167" fontId="13" fillId="3" borderId="0" xfId="1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>
      <alignment horizontal="right"/>
    </xf>
    <xf numFmtId="4" fontId="13" fillId="3" borderId="0" xfId="1" applyNumberFormat="1" applyFont="1" applyFill="1" applyBorder="1" applyAlignment="1" applyProtection="1">
      <alignment horizontal="right"/>
      <protection locked="0"/>
    </xf>
    <xf numFmtId="164" fontId="7" fillId="3" borderId="0" xfId="1" applyFont="1" applyFill="1" applyBorder="1" applyAlignment="1" applyProtection="1">
      <alignment horizontal="right"/>
    </xf>
    <xf numFmtId="1" fontId="13" fillId="3" borderId="0" xfId="0" applyNumberFormat="1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64" fontId="7" fillId="0" borderId="0" xfId="1" applyFont="1" applyFill="1" applyBorder="1" applyAlignment="1">
      <alignment horizontal="right" vertical="center"/>
    </xf>
    <xf numFmtId="164" fontId="7" fillId="3" borderId="0" xfId="1" applyFont="1" applyFill="1" applyBorder="1" applyAlignment="1">
      <alignment horizontal="right"/>
    </xf>
    <xf numFmtId="164" fontId="7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</xf>
    <xf numFmtId="164" fontId="7" fillId="0" borderId="0" xfId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/>
    </xf>
    <xf numFmtId="1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>
      <alignment horizontal="right"/>
    </xf>
    <xf numFmtId="164" fontId="13" fillId="0" borderId="0" xfId="1" applyFont="1" applyFill="1" applyBorder="1" applyAlignment="1">
      <alignment horizontal="right"/>
    </xf>
    <xf numFmtId="164" fontId="13" fillId="0" borderId="0" xfId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5" fontId="0" fillId="3" borderId="9" xfId="0" applyNumberFormat="1" applyFill="1" applyBorder="1" applyAlignment="1" applyProtection="1">
      <alignment horizontal="center"/>
      <protection locked="0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0" fillId="3" borderId="0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168" fontId="13" fillId="3" borderId="0" xfId="1" applyNumberFormat="1" applyFont="1" applyFill="1" applyBorder="1" applyAlignment="1" applyProtection="1">
      <alignment horizontal="right" vertical="center"/>
      <protection locked="0"/>
    </xf>
    <xf numFmtId="4" fontId="7" fillId="3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wrapText="1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>
      <alignment horizontal="right"/>
    </xf>
    <xf numFmtId="9" fontId="13" fillId="3" borderId="0" xfId="2" applyFont="1" applyFill="1" applyBorder="1" applyAlignment="1" applyProtection="1">
      <alignment horizontal="right" vertical="center"/>
      <protection locked="0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152</xdr:row>
          <xdr:rowOff>28575</xdr:rowOff>
        </xdr:from>
        <xdr:to>
          <xdr:col>38</xdr:col>
          <xdr:colOff>47625</xdr:colOff>
          <xdr:row>153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152</xdr:row>
          <xdr:rowOff>19050</xdr:rowOff>
        </xdr:from>
        <xdr:to>
          <xdr:col>43</xdr:col>
          <xdr:colOff>47625</xdr:colOff>
          <xdr:row>153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152</xdr:row>
          <xdr:rowOff>19050</xdr:rowOff>
        </xdr:from>
        <xdr:to>
          <xdr:col>47</xdr:col>
          <xdr:colOff>9525</xdr:colOff>
          <xdr:row>153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152</xdr:row>
          <xdr:rowOff>28575</xdr:rowOff>
        </xdr:from>
        <xdr:to>
          <xdr:col>52</xdr:col>
          <xdr:colOff>0</xdr:colOff>
          <xdr:row>153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42</xdr:col>
      <xdr:colOff>52552</xdr:colOff>
      <xdr:row>0</xdr:row>
      <xdr:rowOff>0</xdr:rowOff>
    </xdr:from>
    <xdr:to>
      <xdr:col>51</xdr:col>
      <xdr:colOff>2414</xdr:colOff>
      <xdr:row>2</xdr:row>
      <xdr:rowOff>87895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2793" y="0"/>
          <a:ext cx="952500" cy="5280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146</xdr:row>
          <xdr:rowOff>85725</xdr:rowOff>
        </xdr:from>
        <xdr:to>
          <xdr:col>38</xdr:col>
          <xdr:colOff>66675</xdr:colOff>
          <xdr:row>147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146</xdr:row>
          <xdr:rowOff>85725</xdr:rowOff>
        </xdr:from>
        <xdr:to>
          <xdr:col>42</xdr:col>
          <xdr:colOff>28575</xdr:colOff>
          <xdr:row>147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146</xdr:row>
          <xdr:rowOff>85725</xdr:rowOff>
        </xdr:from>
        <xdr:to>
          <xdr:col>47</xdr:col>
          <xdr:colOff>57150</xdr:colOff>
          <xdr:row>147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146</xdr:row>
          <xdr:rowOff>76200</xdr:rowOff>
        </xdr:from>
        <xdr:to>
          <xdr:col>52</xdr:col>
          <xdr:colOff>47625</xdr:colOff>
          <xdr:row>147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148</xdr:row>
          <xdr:rowOff>9525</xdr:rowOff>
        </xdr:from>
        <xdr:to>
          <xdr:col>38</xdr:col>
          <xdr:colOff>76200</xdr:colOff>
          <xdr:row>149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148</xdr:row>
          <xdr:rowOff>38100</xdr:rowOff>
        </xdr:from>
        <xdr:to>
          <xdr:col>42</xdr:col>
          <xdr:colOff>47625</xdr:colOff>
          <xdr:row>149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148</xdr:row>
          <xdr:rowOff>28575</xdr:rowOff>
        </xdr:from>
        <xdr:to>
          <xdr:col>50</xdr:col>
          <xdr:colOff>76200</xdr:colOff>
          <xdr:row>149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148</xdr:row>
          <xdr:rowOff>9525</xdr:rowOff>
        </xdr:from>
        <xdr:to>
          <xdr:col>47</xdr:col>
          <xdr:colOff>76200</xdr:colOff>
          <xdr:row>149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966"/>
  <sheetViews>
    <sheetView showGridLines="0" tabSelected="1" zoomScale="115" zoomScaleNormal="115" zoomScaleSheetLayoutView="160" workbookViewId="0">
      <pane ySplit="8" topLeftCell="A189" activePane="bottomLeft" state="frozen"/>
      <selection pane="bottomLeft" activeCell="AJ212" sqref="AJ212:AQ212"/>
    </sheetView>
  </sheetViews>
  <sheetFormatPr defaultRowHeight="15" x14ac:dyDescent="0.25"/>
  <cols>
    <col min="1" max="25" width="1.7109375" customWidth="1"/>
    <col min="26" max="27" width="1.7109375" hidden="1" customWidth="1"/>
    <col min="28" max="35" width="1.7109375" customWidth="1"/>
    <col min="36" max="36" width="1.7109375" style="7" customWidth="1"/>
    <col min="37" max="51" width="1.7109375" customWidth="1"/>
    <col min="52" max="52" width="1.7109375" style="7" customWidth="1"/>
    <col min="53" max="55" width="1.7109375" customWidth="1"/>
  </cols>
  <sheetData>
    <row r="1" spans="1:53" x14ac:dyDescent="0.25"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7"/>
    </row>
    <row r="2" spans="1:53" ht="19.5" thickBot="1" x14ac:dyDescent="0.35">
      <c r="A2" s="18" t="s">
        <v>119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7"/>
    </row>
    <row r="3" spans="1:53" s="5" customFormat="1" ht="19.5" thickTop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7"/>
    </row>
    <row r="4" spans="1:53" s="5" customFormat="1" x14ac:dyDescent="0.25">
      <c r="A4" s="49" t="s">
        <v>10</v>
      </c>
      <c r="B4" s="49"/>
      <c r="C4" s="49"/>
      <c r="D4" s="4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7"/>
      <c r="AB4" s="7"/>
      <c r="AC4" s="5" t="s">
        <v>9</v>
      </c>
      <c r="AD4" s="7"/>
      <c r="AE4" s="7"/>
      <c r="AF4" s="7"/>
      <c r="AG4" s="122"/>
      <c r="AH4" s="122"/>
      <c r="AI4" s="122"/>
      <c r="AJ4" s="122"/>
      <c r="AK4" s="122"/>
      <c r="AL4" s="122"/>
      <c r="AM4" s="122"/>
      <c r="AN4" s="65"/>
      <c r="AO4" s="67" t="s">
        <v>8</v>
      </c>
      <c r="AP4" s="65"/>
      <c r="AQ4" s="65"/>
      <c r="AR4" s="65"/>
      <c r="AS4" s="121"/>
      <c r="AT4" s="121"/>
      <c r="AU4" s="121"/>
      <c r="AV4" s="121"/>
      <c r="AW4" s="121"/>
      <c r="AX4" s="121"/>
      <c r="AY4" s="121"/>
      <c r="AZ4" s="65"/>
      <c r="BA4" s="7"/>
    </row>
    <row r="5" spans="1:53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N5" s="1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7"/>
    </row>
    <row r="6" spans="1:53" ht="17.25" customHeight="1" x14ac:dyDescent="0.3">
      <c r="A6" s="16" t="s">
        <v>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40" t="s">
        <v>12</v>
      </c>
      <c r="AK6" s="38"/>
      <c r="AL6" s="38"/>
      <c r="AM6" s="38"/>
      <c r="AN6" s="38"/>
      <c r="AO6" s="38"/>
      <c r="AP6" s="38"/>
      <c r="AQ6" s="39"/>
      <c r="AR6" s="13"/>
      <c r="AS6" s="40" t="s">
        <v>13</v>
      </c>
      <c r="AT6" s="41"/>
      <c r="AU6" s="41"/>
      <c r="AV6" s="41"/>
      <c r="AW6" s="41"/>
      <c r="AX6" s="41"/>
      <c r="AY6" s="41"/>
      <c r="AZ6" s="42"/>
    </row>
    <row r="7" spans="1:53" s="5" customForma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34"/>
      <c r="AK7" s="135"/>
      <c r="AL7" s="135"/>
      <c r="AM7" s="135"/>
      <c r="AN7" s="135"/>
      <c r="AO7" s="135"/>
      <c r="AP7" s="135"/>
      <c r="AQ7" s="136"/>
      <c r="AR7" s="50"/>
      <c r="AS7" s="134"/>
      <c r="AT7" s="135"/>
      <c r="AU7" s="135"/>
      <c r="AV7" s="135"/>
      <c r="AW7" s="135"/>
      <c r="AX7" s="135"/>
      <c r="AY7" s="135"/>
      <c r="AZ7" s="136"/>
    </row>
    <row r="8" spans="1:53" x14ac:dyDescent="0.25">
      <c r="AB8" s="5"/>
      <c r="AJ8" s="129" t="s">
        <v>14</v>
      </c>
      <c r="AK8" s="129"/>
      <c r="AL8" s="129"/>
      <c r="AM8" s="129"/>
      <c r="AN8" s="129"/>
      <c r="AO8" s="129"/>
      <c r="AP8" s="129"/>
      <c r="AQ8" s="129"/>
      <c r="AR8" s="7"/>
      <c r="AS8" s="130" t="s">
        <v>14</v>
      </c>
      <c r="AT8" s="130"/>
      <c r="AU8" s="130"/>
      <c r="AV8" s="130"/>
      <c r="AW8" s="130"/>
      <c r="AX8" s="130"/>
      <c r="AY8" s="130"/>
      <c r="AZ8" s="130"/>
      <c r="BA8" s="7"/>
    </row>
    <row r="9" spans="1:53" s="5" customFormat="1" ht="3.75" customHeight="1" x14ac:dyDescent="0.25">
      <c r="A9" s="6"/>
      <c r="AJ9" s="138"/>
      <c r="AK9" s="138"/>
      <c r="AL9" s="138"/>
      <c r="AM9" s="138"/>
      <c r="AN9" s="138"/>
      <c r="AO9" s="138"/>
      <c r="AP9" s="138"/>
      <c r="AQ9" s="138"/>
      <c r="AR9" s="7"/>
      <c r="AS9" s="123"/>
      <c r="AT9" s="123"/>
      <c r="AU9" s="123"/>
      <c r="AV9" s="123"/>
      <c r="AW9" s="123"/>
      <c r="AX9" s="123"/>
      <c r="AY9" s="123"/>
      <c r="AZ9" s="123"/>
      <c r="BA9" s="7"/>
    </row>
    <row r="10" spans="1:53" x14ac:dyDescent="0.25">
      <c r="A10" s="6" t="s">
        <v>15</v>
      </c>
      <c r="C10" s="43"/>
      <c r="E10" s="1"/>
      <c r="F10" s="1"/>
      <c r="G10" s="1"/>
      <c r="H10" s="1"/>
      <c r="I10" s="1"/>
      <c r="J10" s="1"/>
      <c r="K10" s="1"/>
      <c r="L10" s="1"/>
      <c r="M10" s="1"/>
      <c r="AJ10" s="127"/>
      <c r="AK10" s="127"/>
      <c r="AL10" s="127"/>
      <c r="AM10" s="127"/>
      <c r="AN10" s="127"/>
      <c r="AO10" s="127"/>
      <c r="AP10" s="127"/>
      <c r="AQ10" s="127"/>
      <c r="AR10" s="45"/>
      <c r="AS10" s="126"/>
      <c r="AT10" s="126"/>
      <c r="AU10" s="126"/>
      <c r="AV10" s="126"/>
      <c r="AW10" s="126"/>
      <c r="AX10" s="126"/>
      <c r="AY10" s="126"/>
      <c r="AZ10" s="126"/>
      <c r="BA10" s="7"/>
    </row>
    <row r="11" spans="1:53" s="5" customFormat="1" ht="3.75" customHeight="1" x14ac:dyDescent="0.25">
      <c r="D11" s="3"/>
      <c r="AJ11" s="133"/>
      <c r="AK11" s="133"/>
      <c r="AL11" s="133"/>
      <c r="AM11" s="133"/>
      <c r="AN11" s="133"/>
      <c r="AO11" s="133"/>
      <c r="AP11" s="133"/>
      <c r="AQ11" s="133"/>
      <c r="AR11" s="45"/>
      <c r="AS11" s="139"/>
      <c r="AT11" s="139"/>
      <c r="AU11" s="139"/>
      <c r="AV11" s="139"/>
      <c r="AW11" s="139"/>
      <c r="AX11" s="139"/>
      <c r="AY11" s="139"/>
      <c r="AZ11" s="139"/>
      <c r="BA11" s="7"/>
    </row>
    <row r="12" spans="1:53" x14ac:dyDescent="0.25">
      <c r="A12" s="1"/>
      <c r="D12" s="1" t="s">
        <v>16</v>
      </c>
      <c r="E12" s="1"/>
      <c r="F12" s="1"/>
      <c r="G12" s="1"/>
      <c r="H12" s="1"/>
      <c r="I12" s="1"/>
      <c r="J12" s="1"/>
      <c r="K12" s="1"/>
      <c r="L12" s="1"/>
      <c r="M12" s="1"/>
      <c r="AJ12" s="103"/>
      <c r="AK12" s="103"/>
      <c r="AL12" s="103"/>
      <c r="AM12" s="103"/>
      <c r="AN12" s="103"/>
      <c r="AO12" s="103"/>
      <c r="AP12" s="103"/>
      <c r="AQ12" s="103"/>
      <c r="AR12" s="45"/>
      <c r="AS12" s="103"/>
      <c r="AT12" s="103"/>
      <c r="AU12" s="103"/>
      <c r="AV12" s="103"/>
      <c r="AW12" s="103"/>
      <c r="AX12" s="103"/>
      <c r="AY12" s="103"/>
      <c r="AZ12" s="103"/>
      <c r="BA12" s="7"/>
    </row>
    <row r="13" spans="1:53" s="5" customFormat="1" ht="3.75" customHeight="1" x14ac:dyDescent="0.25">
      <c r="AJ13" s="110"/>
      <c r="AK13" s="110"/>
      <c r="AL13" s="110"/>
      <c r="AM13" s="110"/>
      <c r="AN13" s="110"/>
      <c r="AO13" s="110"/>
      <c r="AP13" s="110"/>
      <c r="AQ13" s="110"/>
      <c r="AR13" s="45"/>
      <c r="AS13" s="99"/>
      <c r="AT13" s="99"/>
      <c r="AU13" s="99"/>
      <c r="AV13" s="99"/>
      <c r="AW13" s="99"/>
      <c r="AX13" s="99"/>
      <c r="AY13" s="99"/>
      <c r="AZ13" s="99"/>
      <c r="BA13" s="7"/>
    </row>
    <row r="14" spans="1:53" s="5" customFormat="1" x14ac:dyDescent="0.25">
      <c r="D14" s="3" t="s">
        <v>17</v>
      </c>
      <c r="AJ14" s="103"/>
      <c r="AK14" s="103"/>
      <c r="AL14" s="103"/>
      <c r="AM14" s="103"/>
      <c r="AN14" s="103"/>
      <c r="AO14" s="103"/>
      <c r="AP14" s="103"/>
      <c r="AQ14" s="103"/>
      <c r="AR14" s="45"/>
      <c r="AS14" s="103"/>
      <c r="AT14" s="103"/>
      <c r="AU14" s="103"/>
      <c r="AV14" s="103"/>
      <c r="AW14" s="103"/>
      <c r="AX14" s="103"/>
      <c r="AY14" s="103"/>
      <c r="AZ14" s="103"/>
      <c r="BA14" s="7"/>
    </row>
    <row r="15" spans="1:53" s="5" customFormat="1" ht="3.75" customHeight="1" x14ac:dyDescent="0.25">
      <c r="D15" s="3"/>
      <c r="AJ15" s="71"/>
      <c r="AK15" s="71"/>
      <c r="AL15" s="71"/>
      <c r="AM15" s="71"/>
      <c r="AN15" s="71"/>
      <c r="AO15" s="71"/>
      <c r="AP15" s="71"/>
      <c r="AQ15" s="71"/>
      <c r="AR15" s="45"/>
      <c r="AS15" s="79"/>
      <c r="AT15" s="79"/>
      <c r="AU15" s="79"/>
      <c r="AV15" s="79"/>
      <c r="AW15" s="79"/>
      <c r="AX15" s="79"/>
      <c r="AY15" s="79"/>
      <c r="AZ15" s="79"/>
      <c r="BA15" s="7"/>
    </row>
    <row r="16" spans="1:53" s="5" customFormat="1" ht="14.25" customHeight="1" x14ac:dyDescent="0.25">
      <c r="D16" s="162" t="s">
        <v>18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J16" s="103"/>
      <c r="AK16" s="103"/>
      <c r="AL16" s="103"/>
      <c r="AM16" s="103"/>
      <c r="AN16" s="103"/>
      <c r="AO16" s="103"/>
      <c r="AP16" s="103"/>
      <c r="AQ16" s="103"/>
      <c r="AR16" s="45"/>
      <c r="AS16" s="103"/>
      <c r="AT16" s="103"/>
      <c r="AU16" s="103"/>
      <c r="AV16" s="103"/>
      <c r="AW16" s="103"/>
      <c r="AX16" s="103"/>
      <c r="AY16" s="103"/>
      <c r="AZ16" s="103"/>
      <c r="BA16" s="7"/>
    </row>
    <row r="17" spans="1:56" s="5" customFormat="1" ht="3.75" customHeight="1" x14ac:dyDescent="0.25">
      <c r="B17" s="3"/>
      <c r="AJ17" s="51"/>
      <c r="AK17" s="51"/>
      <c r="AL17" s="51"/>
      <c r="AM17" s="51"/>
      <c r="AN17" s="51"/>
      <c r="AO17" s="51"/>
      <c r="AP17" s="51"/>
      <c r="AQ17" s="51"/>
      <c r="AR17" s="45"/>
      <c r="AS17" s="80"/>
      <c r="AT17" s="80"/>
      <c r="AU17" s="80"/>
      <c r="AV17" s="70"/>
      <c r="AW17" s="80"/>
      <c r="AX17" s="80"/>
      <c r="AY17" s="80"/>
      <c r="AZ17" s="80"/>
      <c r="BA17" s="7"/>
    </row>
    <row r="18" spans="1:56" s="5" customFormat="1" x14ac:dyDescent="0.25">
      <c r="A18" s="6"/>
      <c r="D18" s="6" t="s">
        <v>19</v>
      </c>
      <c r="AJ18" s="101">
        <f>SUM(AJ12,AJ14,AJ16)</f>
        <v>0</v>
      </c>
      <c r="AK18" s="101"/>
      <c r="AL18" s="101"/>
      <c r="AM18" s="101"/>
      <c r="AN18" s="101"/>
      <c r="AO18" s="101"/>
      <c r="AP18" s="101"/>
      <c r="AQ18" s="101"/>
      <c r="AR18" s="45"/>
      <c r="AS18" s="101">
        <f>SUM(AS12,AS14,AS16)</f>
        <v>0</v>
      </c>
      <c r="AT18" s="101"/>
      <c r="AU18" s="101"/>
      <c r="AV18" s="101"/>
      <c r="AW18" s="101"/>
      <c r="AX18" s="101"/>
      <c r="AY18" s="101"/>
      <c r="AZ18" s="101"/>
      <c r="BA18" s="7"/>
    </row>
    <row r="19" spans="1:56" ht="3.75" customHeight="1" x14ac:dyDescent="0.25">
      <c r="B19" s="3"/>
      <c r="AJ19" s="51"/>
      <c r="AK19" s="51"/>
      <c r="AL19" s="51"/>
      <c r="AM19" s="51"/>
      <c r="AN19" s="51"/>
      <c r="AO19" s="51"/>
      <c r="AP19" s="51"/>
      <c r="AQ19" s="51"/>
      <c r="AR19" s="45"/>
      <c r="AS19" s="80"/>
      <c r="AT19" s="80"/>
      <c r="AU19" s="80"/>
      <c r="AV19" s="70"/>
      <c r="AW19" s="80"/>
      <c r="AX19" s="80"/>
      <c r="AY19" s="80"/>
      <c r="AZ19" s="80"/>
      <c r="BA19" s="7"/>
    </row>
    <row r="20" spans="1:56" x14ac:dyDescent="0.25">
      <c r="A20" s="6" t="s">
        <v>134</v>
      </c>
      <c r="C20" s="43"/>
      <c r="E20" s="1"/>
      <c r="F20" s="1"/>
      <c r="G20" s="1"/>
      <c r="H20" s="1"/>
      <c r="I20" s="1"/>
      <c r="J20" s="1"/>
      <c r="K20" s="1"/>
      <c r="L20" s="1"/>
      <c r="M20" s="1"/>
      <c r="AJ20" s="124"/>
      <c r="AK20" s="124"/>
      <c r="AL20" s="124"/>
      <c r="AM20" s="124"/>
      <c r="AN20" s="124"/>
      <c r="AO20" s="124"/>
      <c r="AP20" s="124"/>
      <c r="AQ20" s="124"/>
      <c r="AR20" s="45"/>
      <c r="AS20" s="131"/>
      <c r="AT20" s="131"/>
      <c r="AU20" s="131"/>
      <c r="AV20" s="131"/>
      <c r="AW20" s="131"/>
      <c r="AX20" s="131"/>
      <c r="AY20" s="131"/>
      <c r="AZ20" s="131"/>
      <c r="BA20" s="7"/>
    </row>
    <row r="21" spans="1:56" s="5" customFormat="1" ht="3.75" customHeight="1" x14ac:dyDescent="0.25">
      <c r="D21" s="3"/>
      <c r="AJ21" s="110"/>
      <c r="AK21" s="110"/>
      <c r="AL21" s="110"/>
      <c r="AM21" s="110"/>
      <c r="AN21" s="110"/>
      <c r="AO21" s="110"/>
      <c r="AP21" s="110"/>
      <c r="AQ21" s="110"/>
      <c r="AR21" s="45"/>
      <c r="AS21" s="99"/>
      <c r="AT21" s="99"/>
      <c r="AU21" s="99"/>
      <c r="AV21" s="99"/>
      <c r="AW21" s="99"/>
      <c r="AX21" s="99"/>
      <c r="AY21" s="99"/>
      <c r="AZ21" s="99"/>
      <c r="BA21" s="7"/>
    </row>
    <row r="22" spans="1:56" s="5" customFormat="1" x14ac:dyDescent="0.25">
      <c r="D22" s="3" t="s">
        <v>16</v>
      </c>
      <c r="AJ22" s="103"/>
      <c r="AK22" s="103"/>
      <c r="AL22" s="103"/>
      <c r="AM22" s="103"/>
      <c r="AN22" s="103"/>
      <c r="AO22" s="103"/>
      <c r="AP22" s="103"/>
      <c r="AQ22" s="103"/>
      <c r="AR22" s="45"/>
      <c r="AS22" s="103"/>
      <c r="AT22" s="103"/>
      <c r="AU22" s="103"/>
      <c r="AV22" s="103"/>
      <c r="AW22" s="103"/>
      <c r="AX22" s="103"/>
      <c r="AY22" s="103"/>
      <c r="AZ22" s="103"/>
      <c r="BA22" s="7"/>
    </row>
    <row r="23" spans="1:56" s="5" customFormat="1" ht="3.75" customHeight="1" x14ac:dyDescent="0.25">
      <c r="D23" s="3"/>
      <c r="AJ23" s="110"/>
      <c r="AK23" s="110"/>
      <c r="AL23" s="110"/>
      <c r="AM23" s="110"/>
      <c r="AN23" s="110"/>
      <c r="AO23" s="110"/>
      <c r="AP23" s="110"/>
      <c r="AQ23" s="110"/>
      <c r="AR23" s="45"/>
      <c r="AS23" s="99"/>
      <c r="AT23" s="99"/>
      <c r="AU23" s="99"/>
      <c r="AV23" s="99"/>
      <c r="AW23" s="99"/>
      <c r="AX23" s="99"/>
      <c r="AY23" s="99"/>
      <c r="AZ23" s="99"/>
      <c r="BA23" s="7"/>
    </row>
    <row r="24" spans="1:56" s="5" customFormat="1" ht="15" customHeight="1" x14ac:dyDescent="0.25">
      <c r="D24" s="3" t="s">
        <v>17</v>
      </c>
      <c r="AJ24" s="103"/>
      <c r="AK24" s="103"/>
      <c r="AL24" s="103"/>
      <c r="AM24" s="103"/>
      <c r="AN24" s="103"/>
      <c r="AO24" s="103"/>
      <c r="AP24" s="103"/>
      <c r="AQ24" s="103"/>
      <c r="AR24" s="45"/>
      <c r="AS24" s="103"/>
      <c r="AT24" s="103"/>
      <c r="AU24" s="103"/>
      <c r="AV24" s="103"/>
      <c r="AW24" s="103"/>
      <c r="AX24" s="103"/>
      <c r="AY24" s="103"/>
      <c r="AZ24" s="103"/>
      <c r="BA24" s="7"/>
    </row>
    <row r="25" spans="1:56" s="5" customFormat="1" ht="3.75" customHeight="1" x14ac:dyDescent="0.25">
      <c r="D25" s="3"/>
      <c r="AJ25" s="51"/>
      <c r="AK25" s="51"/>
      <c r="AL25" s="51"/>
      <c r="AM25" s="51"/>
      <c r="AN25" s="51"/>
      <c r="AO25" s="51"/>
      <c r="AP25" s="51"/>
      <c r="AQ25" s="51"/>
      <c r="AR25" s="45"/>
      <c r="AS25" s="80"/>
      <c r="AT25" s="80"/>
      <c r="AU25" s="80"/>
      <c r="AV25" s="80"/>
      <c r="AW25" s="80"/>
      <c r="AX25" s="80"/>
      <c r="AY25" s="80"/>
      <c r="AZ25" s="80"/>
      <c r="BA25" s="7"/>
    </row>
    <row r="26" spans="1:56" s="5" customFormat="1" ht="14.25" customHeight="1" x14ac:dyDescent="0.25">
      <c r="D26" s="132" t="s">
        <v>18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J26" s="103"/>
      <c r="AK26" s="103"/>
      <c r="AL26" s="103"/>
      <c r="AM26" s="103"/>
      <c r="AN26" s="103"/>
      <c r="AO26" s="103"/>
      <c r="AP26" s="103"/>
      <c r="AQ26" s="103"/>
      <c r="AR26" s="45"/>
      <c r="AS26" s="103"/>
      <c r="AT26" s="103"/>
      <c r="AU26" s="103"/>
      <c r="AV26" s="103"/>
      <c r="AW26" s="103"/>
      <c r="AX26" s="103"/>
      <c r="AY26" s="103"/>
      <c r="AZ26" s="103"/>
      <c r="BA26" s="7"/>
    </row>
    <row r="27" spans="1:56" s="62" customFormat="1" ht="3.75" customHeight="1" x14ac:dyDescent="0.25"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J27" s="131"/>
      <c r="AK27" s="131"/>
      <c r="AL27" s="131"/>
      <c r="AM27" s="131"/>
      <c r="AN27" s="131"/>
      <c r="AO27" s="131"/>
      <c r="AP27" s="131"/>
      <c r="AQ27" s="131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</row>
    <row r="28" spans="1:56" s="5" customFormat="1" ht="14.25" customHeight="1" x14ac:dyDescent="0.25">
      <c r="D28" s="132" t="s">
        <v>20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J28" s="103"/>
      <c r="AK28" s="103"/>
      <c r="AL28" s="103"/>
      <c r="AM28" s="103"/>
      <c r="AN28" s="103"/>
      <c r="AO28" s="103"/>
      <c r="AP28" s="103"/>
      <c r="AQ28" s="103"/>
      <c r="AR28" s="45"/>
      <c r="AS28" s="103"/>
      <c r="AT28" s="103"/>
      <c r="AU28" s="103"/>
      <c r="AV28" s="103"/>
      <c r="AW28" s="103"/>
      <c r="AX28" s="103"/>
      <c r="AY28" s="103"/>
      <c r="AZ28" s="103"/>
      <c r="BA28" s="7"/>
    </row>
    <row r="29" spans="1:56" s="68" customFormat="1" ht="3.75" customHeight="1" x14ac:dyDescent="0.25">
      <c r="B29" s="89"/>
      <c r="AJ29" s="118"/>
      <c r="AK29" s="118"/>
      <c r="AL29" s="118"/>
      <c r="AM29" s="118"/>
      <c r="AN29" s="118"/>
      <c r="AO29" s="118"/>
      <c r="AP29" s="118"/>
      <c r="AQ29" s="118"/>
      <c r="AR29" s="69"/>
      <c r="AS29" s="117"/>
      <c r="AT29" s="117"/>
      <c r="AU29" s="117"/>
      <c r="AV29" s="117"/>
      <c r="AW29" s="117"/>
      <c r="AX29" s="117"/>
      <c r="AY29" s="117"/>
      <c r="AZ29" s="117"/>
      <c r="BA29" s="8"/>
    </row>
    <row r="30" spans="1:56" s="5" customFormat="1" x14ac:dyDescent="0.25">
      <c r="A30" s="6"/>
      <c r="B30" s="3"/>
      <c r="D30" s="6" t="s">
        <v>135</v>
      </c>
      <c r="AJ30" s="101">
        <f>SUM(AJ22,AJ24,AJ26,AJ28)</f>
        <v>0</v>
      </c>
      <c r="AK30" s="101"/>
      <c r="AL30" s="101"/>
      <c r="AM30" s="101"/>
      <c r="AN30" s="101"/>
      <c r="AO30" s="101"/>
      <c r="AP30" s="101"/>
      <c r="AQ30" s="101"/>
      <c r="AR30" s="45"/>
      <c r="AS30" s="101">
        <f>SUM(AS22,AS24,AS26,AS28)</f>
        <v>0</v>
      </c>
      <c r="AT30" s="101"/>
      <c r="AU30" s="101"/>
      <c r="AV30" s="101"/>
      <c r="AW30" s="101"/>
      <c r="AX30" s="101"/>
      <c r="AY30" s="101"/>
      <c r="AZ30" s="101"/>
      <c r="BA30" s="7"/>
    </row>
    <row r="31" spans="1:56" s="5" customFormat="1" ht="4.5" customHeight="1" x14ac:dyDescent="0.25">
      <c r="A31" s="6"/>
      <c r="B31" s="3"/>
      <c r="D31" s="6"/>
      <c r="AJ31" s="87"/>
      <c r="AK31" s="87"/>
      <c r="AL31" s="87"/>
      <c r="AM31" s="87"/>
      <c r="AN31" s="87"/>
      <c r="AO31" s="87"/>
      <c r="AP31" s="87"/>
      <c r="AQ31" s="87"/>
      <c r="AR31" s="45"/>
      <c r="AS31" s="87"/>
      <c r="AT31" s="87"/>
      <c r="AU31" s="87"/>
      <c r="AV31" s="87"/>
      <c r="AW31" s="87"/>
      <c r="AX31" s="87"/>
      <c r="AY31" s="87"/>
      <c r="AZ31" s="87"/>
      <c r="BA31" s="7"/>
    </row>
    <row r="32" spans="1:56" x14ac:dyDescent="0.25">
      <c r="A32" s="2" t="s">
        <v>137</v>
      </c>
      <c r="B32" s="1"/>
      <c r="C32" s="1"/>
      <c r="D32" s="1"/>
      <c r="E32" s="1"/>
      <c r="F32" s="1"/>
      <c r="G32" s="1"/>
      <c r="H32" s="1"/>
      <c r="I32" s="1"/>
      <c r="J32" s="1"/>
      <c r="K32" s="1"/>
      <c r="AJ32" s="51"/>
      <c r="AK32" s="51"/>
      <c r="AL32" s="51"/>
      <c r="AM32" s="51"/>
      <c r="AN32" s="51"/>
      <c r="AO32" s="51"/>
      <c r="AP32" s="51"/>
      <c r="AQ32" s="51"/>
      <c r="AR32" s="45"/>
      <c r="AS32" s="80"/>
      <c r="AT32" s="80"/>
      <c r="AU32" s="80"/>
      <c r="AV32" s="80"/>
      <c r="AW32" s="80"/>
      <c r="AX32" s="80"/>
      <c r="AY32" s="80"/>
      <c r="AZ32" s="80"/>
      <c r="BA32" s="7"/>
    </row>
    <row r="33" spans="1:69" s="5" customFormat="1" ht="3.75" customHeight="1" x14ac:dyDescent="0.25">
      <c r="A33" s="6"/>
      <c r="AJ33" s="51"/>
      <c r="AK33" s="51"/>
      <c r="AL33" s="51"/>
      <c r="AM33" s="51"/>
      <c r="AN33" s="51"/>
      <c r="AO33" s="51"/>
      <c r="AP33" s="51"/>
      <c r="AQ33" s="51"/>
      <c r="AR33" s="45"/>
      <c r="AS33" s="80"/>
      <c r="AT33" s="80"/>
      <c r="AU33" s="80"/>
      <c r="AV33" s="80"/>
      <c r="AW33" s="80"/>
      <c r="AX33" s="80"/>
      <c r="AY33" s="80"/>
      <c r="AZ33" s="80"/>
      <c r="BA33" s="7"/>
    </row>
    <row r="34" spans="1:69" x14ac:dyDescent="0.25">
      <c r="A34" s="1"/>
      <c r="D34" s="1" t="s">
        <v>21</v>
      </c>
      <c r="E34" s="1"/>
      <c r="F34" s="1"/>
      <c r="G34" s="1"/>
      <c r="H34" s="1"/>
      <c r="I34" s="1"/>
      <c r="J34" s="1"/>
      <c r="K34" s="1"/>
      <c r="L34" s="1"/>
      <c r="M34" s="1"/>
      <c r="AJ34" s="103"/>
      <c r="AK34" s="103"/>
      <c r="AL34" s="103"/>
      <c r="AM34" s="103"/>
      <c r="AN34" s="103"/>
      <c r="AO34" s="103"/>
      <c r="AP34" s="103"/>
      <c r="AQ34" s="103"/>
      <c r="AR34" s="45"/>
      <c r="AS34" s="103"/>
      <c r="AT34" s="103"/>
      <c r="AU34" s="103"/>
      <c r="AV34" s="103"/>
      <c r="AW34" s="103"/>
      <c r="AX34" s="103"/>
      <c r="AY34" s="103"/>
      <c r="AZ34" s="103"/>
      <c r="BA34" s="7"/>
    </row>
    <row r="35" spans="1:69" s="5" customFormat="1" ht="3.75" customHeight="1" x14ac:dyDescent="0.25">
      <c r="AJ35" s="110"/>
      <c r="AK35" s="110"/>
      <c r="AL35" s="110"/>
      <c r="AM35" s="110"/>
      <c r="AN35" s="110"/>
      <c r="AO35" s="110"/>
      <c r="AP35" s="110"/>
      <c r="AQ35" s="110"/>
      <c r="AR35" s="45"/>
      <c r="AS35" s="99"/>
      <c r="AT35" s="99"/>
      <c r="AU35" s="99"/>
      <c r="AV35" s="99"/>
      <c r="AW35" s="99"/>
      <c r="AX35" s="99"/>
      <c r="AY35" s="99"/>
      <c r="AZ35" s="99"/>
      <c r="BA35" s="7"/>
    </row>
    <row r="36" spans="1:69" x14ac:dyDescent="0.25">
      <c r="A36" s="1"/>
      <c r="D36" s="1" t="s">
        <v>136</v>
      </c>
      <c r="E36" s="1"/>
      <c r="F36" s="1"/>
      <c r="G36" s="1"/>
      <c r="H36" s="1"/>
      <c r="I36" s="1"/>
      <c r="J36" s="1"/>
      <c r="K36" s="1"/>
      <c r="L36" s="1"/>
      <c r="M36" s="1"/>
      <c r="AJ36" s="103"/>
      <c r="AK36" s="103"/>
      <c r="AL36" s="103"/>
      <c r="AM36" s="103"/>
      <c r="AN36" s="103"/>
      <c r="AO36" s="103"/>
      <c r="AP36" s="103"/>
      <c r="AQ36" s="103"/>
      <c r="AR36" s="45"/>
      <c r="AS36" s="103"/>
      <c r="AT36" s="103"/>
      <c r="AU36" s="103"/>
      <c r="AV36" s="103"/>
      <c r="AW36" s="103"/>
      <c r="AX36" s="103"/>
      <c r="AY36" s="103"/>
      <c r="AZ36" s="103"/>
      <c r="BA36" s="7"/>
    </row>
    <row r="37" spans="1:69" s="5" customFormat="1" ht="3.75" customHeight="1" x14ac:dyDescent="0.25">
      <c r="AJ37" s="110"/>
      <c r="AK37" s="110"/>
      <c r="AL37" s="110"/>
      <c r="AM37" s="110"/>
      <c r="AN37" s="110"/>
      <c r="AO37" s="110"/>
      <c r="AP37" s="110"/>
      <c r="AQ37" s="110"/>
      <c r="AR37" s="45"/>
      <c r="AS37" s="99"/>
      <c r="AT37" s="99"/>
      <c r="AU37" s="99"/>
      <c r="AV37" s="99"/>
      <c r="AW37" s="99"/>
      <c r="AX37" s="99"/>
      <c r="AY37" s="99"/>
      <c r="AZ37" s="99"/>
      <c r="BA37" s="7"/>
    </row>
    <row r="38" spans="1:69" x14ac:dyDescent="0.25">
      <c r="A38" s="1"/>
      <c r="D38" s="1" t="s">
        <v>22</v>
      </c>
      <c r="E38" s="1"/>
      <c r="F38" s="1"/>
      <c r="G38" s="1"/>
      <c r="H38" s="1"/>
      <c r="I38" s="1"/>
      <c r="J38" s="1"/>
      <c r="K38" s="1"/>
      <c r="L38" s="1"/>
      <c r="M38" s="1"/>
      <c r="AJ38" s="103"/>
      <c r="AK38" s="103"/>
      <c r="AL38" s="103"/>
      <c r="AM38" s="103"/>
      <c r="AN38" s="103"/>
      <c r="AO38" s="103"/>
      <c r="AP38" s="103"/>
      <c r="AQ38" s="103"/>
      <c r="AR38" s="45"/>
      <c r="AS38" s="103"/>
      <c r="AT38" s="103"/>
      <c r="AU38" s="103"/>
      <c r="AV38" s="103"/>
      <c r="AW38" s="103"/>
      <c r="AX38" s="103"/>
      <c r="AY38" s="103"/>
      <c r="AZ38" s="103"/>
      <c r="BA38" s="7"/>
    </row>
    <row r="39" spans="1:69" s="5" customFormat="1" ht="3.75" customHeight="1" x14ac:dyDescent="0.25">
      <c r="AJ39" s="110"/>
      <c r="AK39" s="110"/>
      <c r="AL39" s="110"/>
      <c r="AM39" s="110"/>
      <c r="AN39" s="110"/>
      <c r="AO39" s="110"/>
      <c r="AP39" s="110"/>
      <c r="AQ39" s="110"/>
      <c r="AR39" s="45"/>
      <c r="AS39" s="99"/>
      <c r="AT39" s="99"/>
      <c r="AU39" s="99"/>
      <c r="AV39" s="99"/>
      <c r="AW39" s="99"/>
      <c r="AX39" s="99"/>
      <c r="AY39" s="99"/>
      <c r="AZ39" s="99"/>
      <c r="BA39" s="7"/>
    </row>
    <row r="40" spans="1:69" s="5" customFormat="1" x14ac:dyDescent="0.25">
      <c r="D40" s="6" t="s">
        <v>138</v>
      </c>
      <c r="AJ40" s="101">
        <f>SUM(AJ34,AJ36)-AJ38</f>
        <v>0</v>
      </c>
      <c r="AK40" s="101"/>
      <c r="AL40" s="101"/>
      <c r="AM40" s="101"/>
      <c r="AN40" s="101"/>
      <c r="AO40" s="101"/>
      <c r="AP40" s="101"/>
      <c r="AQ40" s="101"/>
      <c r="AR40" s="45"/>
      <c r="AS40" s="100">
        <f>SUM(AS34,AS36)-AS38</f>
        <v>0</v>
      </c>
      <c r="AT40" s="100"/>
      <c r="AU40" s="100"/>
      <c r="AV40" s="100"/>
      <c r="AW40" s="100"/>
      <c r="AX40" s="100"/>
      <c r="AY40" s="100"/>
      <c r="AZ40" s="100"/>
      <c r="BA40" s="7"/>
    </row>
    <row r="41" spans="1:69" s="5" customFormat="1" ht="3.75" customHeight="1" x14ac:dyDescent="0.25">
      <c r="B41" s="3"/>
      <c r="AJ41" s="110"/>
      <c r="AK41" s="110"/>
      <c r="AL41" s="110"/>
      <c r="AM41" s="110"/>
      <c r="AN41" s="110"/>
      <c r="AO41" s="110"/>
      <c r="AP41" s="110"/>
      <c r="AQ41" s="110"/>
      <c r="AR41" s="45"/>
      <c r="AS41" s="99"/>
      <c r="AT41" s="99"/>
      <c r="AU41" s="99"/>
      <c r="AV41" s="99"/>
      <c r="AW41" s="99"/>
      <c r="AX41" s="99"/>
      <c r="AY41" s="99"/>
      <c r="AZ41" s="99"/>
      <c r="BA41" s="7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s="5" customFormat="1" x14ac:dyDescent="0.25">
      <c r="A42" s="6" t="s">
        <v>139</v>
      </c>
      <c r="B42" s="3"/>
      <c r="AJ42" s="101">
        <f>SUM(AJ18)-AJ40+AJ30</f>
        <v>0</v>
      </c>
      <c r="AK42" s="101"/>
      <c r="AL42" s="101"/>
      <c r="AM42" s="101"/>
      <c r="AN42" s="101"/>
      <c r="AO42" s="101"/>
      <c r="AP42" s="101"/>
      <c r="AQ42" s="101"/>
      <c r="AR42" s="45"/>
      <c r="AS42" s="101">
        <f>SUM(AS18)-AS40+AS30</f>
        <v>0</v>
      </c>
      <c r="AT42" s="101"/>
      <c r="AU42" s="101"/>
      <c r="AV42" s="101"/>
      <c r="AW42" s="101"/>
      <c r="AX42" s="101"/>
      <c r="AY42" s="101"/>
      <c r="AZ42" s="101"/>
      <c r="BA42" s="7"/>
    </row>
    <row r="43" spans="1:69" s="5" customFormat="1" ht="3.75" customHeight="1" x14ac:dyDescent="0.25">
      <c r="A43" s="6"/>
      <c r="AJ43" s="110"/>
      <c r="AK43" s="110"/>
      <c r="AL43" s="110"/>
      <c r="AM43" s="110"/>
      <c r="AN43" s="110"/>
      <c r="AO43" s="110"/>
      <c r="AP43" s="110"/>
      <c r="AQ43" s="110"/>
      <c r="AR43" s="45"/>
      <c r="AS43" s="99"/>
      <c r="AT43" s="99"/>
      <c r="AU43" s="99"/>
      <c r="AV43" s="99"/>
      <c r="AW43" s="99"/>
      <c r="AX43" s="99"/>
      <c r="AY43" s="99"/>
      <c r="AZ43" s="99"/>
      <c r="BA43" s="7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s="5" customFormat="1" x14ac:dyDescent="0.25">
      <c r="A44" s="6" t="s">
        <v>23</v>
      </c>
      <c r="AJ44" s="118"/>
      <c r="AK44" s="118"/>
      <c r="AL44" s="118"/>
      <c r="AM44" s="118"/>
      <c r="AN44" s="118"/>
      <c r="AO44" s="118"/>
      <c r="AP44" s="118"/>
      <c r="AQ44" s="118"/>
      <c r="AR44" s="45"/>
      <c r="AS44" s="117"/>
      <c r="AT44" s="117"/>
      <c r="AU44" s="117"/>
      <c r="AV44" s="117"/>
      <c r="AW44" s="117"/>
      <c r="AX44" s="117"/>
      <c r="AY44" s="117"/>
      <c r="AZ44" s="117"/>
      <c r="BA44" s="7"/>
    </row>
    <row r="45" spans="1:69" s="5" customFormat="1" ht="3.75" customHeight="1" x14ac:dyDescent="0.25">
      <c r="A45" s="6"/>
      <c r="AJ45" s="141"/>
      <c r="AK45" s="141"/>
      <c r="AL45" s="141"/>
      <c r="AM45" s="141"/>
      <c r="AN45" s="141"/>
      <c r="AO45" s="141"/>
      <c r="AP45" s="141"/>
      <c r="AQ45" s="141"/>
      <c r="AR45" s="45"/>
      <c r="AS45" s="140"/>
      <c r="AT45" s="140"/>
      <c r="AU45" s="140"/>
      <c r="AV45" s="140"/>
      <c r="AW45" s="140"/>
      <c r="AX45" s="140"/>
      <c r="AY45" s="140"/>
      <c r="AZ45" s="140"/>
      <c r="BA45" s="7"/>
    </row>
    <row r="46" spans="1:69" s="5" customFormat="1" x14ac:dyDescent="0.25">
      <c r="A46" s="6"/>
      <c r="D46" s="5" t="s">
        <v>123</v>
      </c>
      <c r="AJ46" s="116"/>
      <c r="AK46" s="116"/>
      <c r="AL46" s="116"/>
      <c r="AM46" s="116"/>
      <c r="AN46" s="116"/>
      <c r="AO46" s="116"/>
      <c r="AP46" s="116"/>
      <c r="AQ46" s="116"/>
      <c r="AR46" s="45"/>
      <c r="AS46" s="116"/>
      <c r="AT46" s="116"/>
      <c r="AU46" s="116"/>
      <c r="AV46" s="116"/>
      <c r="AW46" s="116"/>
      <c r="AX46" s="116"/>
      <c r="AY46" s="116"/>
      <c r="AZ46" s="116"/>
      <c r="BA46" s="7"/>
    </row>
    <row r="47" spans="1:69" s="5" customFormat="1" ht="3.75" customHeight="1" x14ac:dyDescent="0.25">
      <c r="A47" s="6"/>
      <c r="AJ47" s="110"/>
      <c r="AK47" s="110"/>
      <c r="AL47" s="110"/>
      <c r="AM47" s="110"/>
      <c r="AN47" s="110"/>
      <c r="AO47" s="110"/>
      <c r="AP47" s="110"/>
      <c r="AQ47" s="110"/>
      <c r="AR47" s="45"/>
      <c r="AS47" s="99"/>
      <c r="AT47" s="99"/>
      <c r="AU47" s="99"/>
      <c r="AV47" s="99"/>
      <c r="AW47" s="99"/>
      <c r="AX47" s="99"/>
      <c r="AY47" s="99"/>
      <c r="AZ47" s="99"/>
      <c r="BA47" s="7"/>
    </row>
    <row r="48" spans="1:69" s="5" customFormat="1" x14ac:dyDescent="0.25">
      <c r="D48" s="3" t="s">
        <v>24</v>
      </c>
      <c r="AJ48" s="116"/>
      <c r="AK48" s="116"/>
      <c r="AL48" s="116"/>
      <c r="AM48" s="116"/>
      <c r="AN48" s="116"/>
      <c r="AO48" s="116"/>
      <c r="AP48" s="116"/>
      <c r="AQ48" s="116"/>
      <c r="AR48" s="45"/>
      <c r="AS48" s="116"/>
      <c r="AT48" s="116"/>
      <c r="AU48" s="116"/>
      <c r="AV48" s="116"/>
      <c r="AW48" s="116"/>
      <c r="AX48" s="116"/>
      <c r="AY48" s="116"/>
      <c r="AZ48" s="116"/>
      <c r="BA48" s="7"/>
    </row>
    <row r="49" spans="1:69" s="5" customFormat="1" ht="3.75" customHeight="1" x14ac:dyDescent="0.25">
      <c r="D49" s="3"/>
      <c r="AJ49" s="110"/>
      <c r="AK49" s="110"/>
      <c r="AL49" s="110"/>
      <c r="AM49" s="110"/>
      <c r="AN49" s="110"/>
      <c r="AO49" s="110"/>
      <c r="AP49" s="110"/>
      <c r="AQ49" s="110"/>
      <c r="AR49" s="45"/>
      <c r="AS49" s="99"/>
      <c r="AT49" s="99"/>
      <c r="AU49" s="99"/>
      <c r="AV49" s="99"/>
      <c r="AW49" s="99"/>
      <c r="AX49" s="99"/>
      <c r="AY49" s="99"/>
      <c r="AZ49" s="99"/>
      <c r="BA49" s="7"/>
    </row>
    <row r="50" spans="1:69" s="5" customFormat="1" x14ac:dyDescent="0.25">
      <c r="D50" s="3" t="s">
        <v>25</v>
      </c>
      <c r="AJ50" s="116"/>
      <c r="AK50" s="116"/>
      <c r="AL50" s="116"/>
      <c r="AM50" s="116"/>
      <c r="AN50" s="116"/>
      <c r="AO50" s="116"/>
      <c r="AP50" s="116"/>
      <c r="AQ50" s="116"/>
      <c r="AR50" s="45"/>
      <c r="AS50" s="116"/>
      <c r="AT50" s="116"/>
      <c r="AU50" s="116"/>
      <c r="AV50" s="116"/>
      <c r="AW50" s="116"/>
      <c r="AX50" s="116"/>
      <c r="AY50" s="116"/>
      <c r="AZ50" s="116"/>
      <c r="BA50" s="7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69" s="5" customFormat="1" ht="3.75" customHeight="1" x14ac:dyDescent="0.25">
      <c r="D51" s="3"/>
      <c r="AJ51" s="110"/>
      <c r="AK51" s="110"/>
      <c r="AL51" s="110"/>
      <c r="AM51" s="110"/>
      <c r="AN51" s="110"/>
      <c r="AO51" s="110"/>
      <c r="AP51" s="110"/>
      <c r="AQ51" s="110"/>
      <c r="AR51" s="45"/>
      <c r="AS51" s="99"/>
      <c r="AT51" s="99"/>
      <c r="AU51" s="99"/>
      <c r="AV51" s="99"/>
      <c r="AW51" s="99"/>
      <c r="AX51" s="99"/>
      <c r="AY51" s="99"/>
      <c r="AZ51" s="99"/>
      <c r="BA51" s="7"/>
    </row>
    <row r="52" spans="1:69" s="5" customFormat="1" x14ac:dyDescent="0.25">
      <c r="D52" s="3" t="s">
        <v>127</v>
      </c>
      <c r="AJ52" s="116"/>
      <c r="AK52" s="116"/>
      <c r="AL52" s="116"/>
      <c r="AM52" s="116"/>
      <c r="AN52" s="116"/>
      <c r="AO52" s="116"/>
      <c r="AP52" s="116"/>
      <c r="AQ52" s="116"/>
      <c r="AR52" s="45"/>
      <c r="AS52" s="116"/>
      <c r="AT52" s="116"/>
      <c r="AU52" s="116"/>
      <c r="AV52" s="116"/>
      <c r="AW52" s="116"/>
      <c r="AX52" s="116"/>
      <c r="AY52" s="116"/>
      <c r="AZ52" s="116"/>
      <c r="BA52" s="7"/>
    </row>
    <row r="53" spans="1:69" s="5" customFormat="1" ht="3.75" customHeight="1" x14ac:dyDescent="0.25">
      <c r="D53" s="3"/>
      <c r="AJ53" s="110"/>
      <c r="AK53" s="110"/>
      <c r="AL53" s="110"/>
      <c r="AM53" s="110"/>
      <c r="AN53" s="110"/>
      <c r="AO53" s="110"/>
      <c r="AP53" s="110"/>
      <c r="AQ53" s="110"/>
      <c r="AR53" s="45"/>
      <c r="AS53" s="99"/>
      <c r="AT53" s="99"/>
      <c r="AU53" s="99"/>
      <c r="AV53" s="99"/>
      <c r="AW53" s="99"/>
      <c r="AX53" s="99"/>
      <c r="AY53" s="99"/>
      <c r="AZ53" s="99"/>
      <c r="BA53" s="7"/>
    </row>
    <row r="54" spans="1:69" x14ac:dyDescent="0.25">
      <c r="A54" s="2"/>
      <c r="D54" s="3" t="s">
        <v>120</v>
      </c>
      <c r="E54" s="1"/>
      <c r="F54" s="1"/>
      <c r="G54" s="1"/>
      <c r="H54" s="1"/>
      <c r="I54" s="1"/>
      <c r="J54" s="1"/>
      <c r="K54" s="1"/>
      <c r="L54" s="1"/>
      <c r="M54" s="1"/>
      <c r="AJ54" s="116"/>
      <c r="AK54" s="116"/>
      <c r="AL54" s="116"/>
      <c r="AM54" s="116"/>
      <c r="AN54" s="116"/>
      <c r="AO54" s="116"/>
      <c r="AP54" s="116"/>
      <c r="AQ54" s="116"/>
      <c r="AR54" s="45"/>
      <c r="AS54" s="116"/>
      <c r="AT54" s="116"/>
      <c r="AU54" s="116"/>
      <c r="AV54" s="116"/>
      <c r="AW54" s="116"/>
      <c r="AX54" s="116"/>
      <c r="AY54" s="116"/>
      <c r="AZ54" s="116"/>
      <c r="BA54" s="7"/>
    </row>
    <row r="55" spans="1:69" s="5" customFormat="1" ht="3.75" customHeight="1" x14ac:dyDescent="0.25">
      <c r="A55" s="6"/>
      <c r="D55" s="3"/>
      <c r="AJ55" s="106"/>
      <c r="AK55" s="106"/>
      <c r="AL55" s="106"/>
      <c r="AM55" s="106"/>
      <c r="AN55" s="106"/>
      <c r="AO55" s="106"/>
      <c r="AP55" s="106"/>
      <c r="AQ55" s="106"/>
      <c r="AR55" s="45"/>
      <c r="AS55" s="105"/>
      <c r="AT55" s="105"/>
      <c r="AU55" s="105"/>
      <c r="AV55" s="105"/>
      <c r="AW55" s="105"/>
      <c r="AX55" s="105"/>
      <c r="AY55" s="105"/>
      <c r="AZ55" s="105"/>
      <c r="BA55" s="7"/>
    </row>
    <row r="56" spans="1:69" s="5" customFormat="1" x14ac:dyDescent="0.25">
      <c r="A56" s="6"/>
      <c r="D56" s="3" t="s">
        <v>26</v>
      </c>
      <c r="AJ56" s="116"/>
      <c r="AK56" s="116"/>
      <c r="AL56" s="116"/>
      <c r="AM56" s="116"/>
      <c r="AN56" s="116"/>
      <c r="AO56" s="116"/>
      <c r="AP56" s="116"/>
      <c r="AQ56" s="116"/>
      <c r="AR56" s="45"/>
      <c r="AS56" s="116"/>
      <c r="AT56" s="116"/>
      <c r="AU56" s="116"/>
      <c r="AV56" s="116"/>
      <c r="AW56" s="116"/>
      <c r="AX56" s="116"/>
      <c r="AY56" s="116"/>
      <c r="AZ56" s="116"/>
      <c r="BA56" s="7"/>
    </row>
    <row r="57" spans="1:69" s="5" customFormat="1" ht="3.75" customHeight="1" x14ac:dyDescent="0.25">
      <c r="A57" s="6"/>
      <c r="D57" s="3"/>
      <c r="AJ57" s="110"/>
      <c r="AK57" s="110"/>
      <c r="AL57" s="110"/>
      <c r="AM57" s="110"/>
      <c r="AN57" s="110"/>
      <c r="AO57" s="110"/>
      <c r="AP57" s="110"/>
      <c r="AQ57" s="110"/>
      <c r="AR57" s="45"/>
      <c r="AS57" s="99"/>
      <c r="AT57" s="99"/>
      <c r="AU57" s="99"/>
      <c r="AV57" s="99"/>
      <c r="AW57" s="99"/>
      <c r="AX57" s="99"/>
      <c r="AY57" s="99"/>
      <c r="AZ57" s="99"/>
      <c r="BA57" s="7"/>
    </row>
    <row r="58" spans="1:69" x14ac:dyDescent="0.25">
      <c r="D58" s="3" t="s">
        <v>6</v>
      </c>
      <c r="E58" s="1"/>
      <c r="F58" s="5" t="s">
        <v>27</v>
      </c>
      <c r="G58" s="1"/>
      <c r="H58" s="1"/>
      <c r="I58" s="1"/>
      <c r="J58" s="1"/>
      <c r="K58" s="4"/>
      <c r="L58" s="1"/>
      <c r="M58" s="1"/>
      <c r="AJ58" s="116"/>
      <c r="AK58" s="116"/>
      <c r="AL58" s="116"/>
      <c r="AM58" s="116"/>
      <c r="AN58" s="116"/>
      <c r="AO58" s="116"/>
      <c r="AP58" s="116"/>
      <c r="AQ58" s="116"/>
      <c r="AR58" s="45"/>
      <c r="AS58" s="116"/>
      <c r="AT58" s="116"/>
      <c r="AU58" s="116"/>
      <c r="AV58" s="116"/>
      <c r="AW58" s="116"/>
      <c r="AX58" s="116"/>
      <c r="AY58" s="116"/>
      <c r="AZ58" s="116"/>
      <c r="BA58" s="7"/>
    </row>
    <row r="59" spans="1:69" s="5" customFormat="1" ht="3.75" customHeight="1" x14ac:dyDescent="0.25">
      <c r="D59" s="3"/>
      <c r="AJ59" s="110"/>
      <c r="AK59" s="110"/>
      <c r="AL59" s="110"/>
      <c r="AM59" s="110"/>
      <c r="AN59" s="110"/>
      <c r="AO59" s="110"/>
      <c r="AP59" s="110"/>
      <c r="AQ59" s="110"/>
      <c r="AR59" s="45"/>
      <c r="AS59" s="99"/>
      <c r="AT59" s="99"/>
      <c r="AU59" s="99"/>
      <c r="AV59" s="99"/>
      <c r="AW59" s="99"/>
      <c r="AX59" s="99"/>
      <c r="AY59" s="99"/>
      <c r="AZ59" s="99"/>
      <c r="BA59" s="7"/>
    </row>
    <row r="60" spans="1:69" x14ac:dyDescent="0.25">
      <c r="A60" s="1"/>
      <c r="D60" s="3" t="s">
        <v>28</v>
      </c>
      <c r="E60" s="1"/>
      <c r="F60" s="1"/>
      <c r="G60" s="1"/>
      <c r="H60" s="1"/>
      <c r="I60" s="1"/>
      <c r="J60" s="1"/>
      <c r="K60" s="1"/>
      <c r="L60" s="1"/>
      <c r="M60" s="1"/>
      <c r="AJ60" s="116"/>
      <c r="AK60" s="116"/>
      <c r="AL60" s="116"/>
      <c r="AM60" s="116"/>
      <c r="AN60" s="116"/>
      <c r="AO60" s="116"/>
      <c r="AP60" s="116"/>
      <c r="AQ60" s="116"/>
      <c r="AR60" s="45"/>
      <c r="AS60" s="116"/>
      <c r="AT60" s="116"/>
      <c r="AU60" s="116"/>
      <c r="AV60" s="116"/>
      <c r="AW60" s="116"/>
      <c r="AX60" s="116"/>
      <c r="AY60" s="116"/>
      <c r="AZ60" s="116"/>
      <c r="BA60" s="7"/>
    </row>
    <row r="61" spans="1:69" s="5" customFormat="1" ht="3.75" customHeight="1" x14ac:dyDescent="0.25">
      <c r="D61" s="3"/>
      <c r="AJ61" s="110"/>
      <c r="AK61" s="110"/>
      <c r="AL61" s="110"/>
      <c r="AM61" s="110"/>
      <c r="AN61" s="110"/>
      <c r="AO61" s="110"/>
      <c r="AP61" s="110"/>
      <c r="AQ61" s="110"/>
      <c r="AR61" s="45"/>
      <c r="AS61" s="99"/>
      <c r="AT61" s="99"/>
      <c r="AU61" s="99"/>
      <c r="AV61" s="99"/>
      <c r="AW61" s="99"/>
      <c r="AX61" s="99"/>
      <c r="AY61" s="99"/>
      <c r="AZ61" s="99"/>
      <c r="BA61" s="7"/>
    </row>
    <row r="62" spans="1:69" x14ac:dyDescent="0.25">
      <c r="A62" s="6"/>
      <c r="D62" s="3" t="s">
        <v>6</v>
      </c>
      <c r="E62" s="1"/>
      <c r="F62" s="5" t="s">
        <v>29</v>
      </c>
      <c r="G62" s="1"/>
      <c r="H62" s="1"/>
      <c r="I62" s="1"/>
      <c r="J62" s="1"/>
      <c r="K62" s="1"/>
      <c r="L62" s="1"/>
      <c r="M62" s="1"/>
      <c r="AJ62" s="116"/>
      <c r="AK62" s="116"/>
      <c r="AL62" s="116"/>
      <c r="AM62" s="116"/>
      <c r="AN62" s="116"/>
      <c r="AO62" s="116"/>
      <c r="AP62" s="116"/>
      <c r="AQ62" s="116"/>
      <c r="AR62" s="45"/>
      <c r="AS62" s="116"/>
      <c r="AT62" s="116"/>
      <c r="AU62" s="116"/>
      <c r="AV62" s="116"/>
      <c r="AW62" s="116"/>
      <c r="AX62" s="116"/>
      <c r="AY62" s="116"/>
      <c r="AZ62" s="116"/>
      <c r="BA62" s="7"/>
    </row>
    <row r="63" spans="1:69" s="5" customFormat="1" ht="3.75" customHeight="1" x14ac:dyDescent="0.25">
      <c r="A63" s="6"/>
      <c r="D63" s="3"/>
      <c r="AJ63" s="110"/>
      <c r="AK63" s="110"/>
      <c r="AL63" s="110"/>
      <c r="AM63" s="110"/>
      <c r="AN63" s="110"/>
      <c r="AO63" s="110"/>
      <c r="AP63" s="110"/>
      <c r="AQ63" s="110"/>
      <c r="AR63" s="45"/>
      <c r="AS63" s="99"/>
      <c r="AT63" s="99"/>
      <c r="AU63" s="99"/>
      <c r="AV63" s="99"/>
      <c r="AW63" s="99"/>
      <c r="AX63" s="99"/>
      <c r="AY63" s="99"/>
      <c r="AZ63" s="99"/>
      <c r="BA63" s="7"/>
    </row>
    <row r="64" spans="1:69" x14ac:dyDescent="0.25">
      <c r="A64" s="1"/>
      <c r="D64" s="3" t="s">
        <v>140</v>
      </c>
      <c r="E64" s="1"/>
      <c r="F64" s="1"/>
      <c r="G64" s="1"/>
      <c r="H64" s="1"/>
      <c r="I64" s="1"/>
      <c r="J64" s="1"/>
      <c r="K64" s="1"/>
      <c r="L64" s="1"/>
      <c r="M64" s="1"/>
      <c r="AJ64" s="116"/>
      <c r="AK64" s="116"/>
      <c r="AL64" s="116"/>
      <c r="AM64" s="116"/>
      <c r="AN64" s="116"/>
      <c r="AO64" s="116"/>
      <c r="AP64" s="116"/>
      <c r="AQ64" s="116"/>
      <c r="AR64" s="45"/>
      <c r="AS64" s="116"/>
      <c r="AT64" s="116"/>
      <c r="AU64" s="116"/>
      <c r="AV64" s="116"/>
      <c r="AW64" s="116"/>
      <c r="AX64" s="116"/>
      <c r="AY64" s="116"/>
      <c r="AZ64" s="116"/>
      <c r="BA64" s="7"/>
    </row>
    <row r="65" spans="1:55" s="5" customFormat="1" ht="3.75" customHeight="1" x14ac:dyDescent="0.25">
      <c r="D65" s="3"/>
      <c r="AJ65" s="110"/>
      <c r="AK65" s="110"/>
      <c r="AL65" s="110"/>
      <c r="AM65" s="110"/>
      <c r="AN65" s="110"/>
      <c r="AO65" s="110"/>
      <c r="AP65" s="110"/>
      <c r="AQ65" s="110"/>
      <c r="AR65" s="45"/>
      <c r="AS65" s="99"/>
      <c r="AT65" s="99"/>
      <c r="AU65" s="99"/>
      <c r="AV65" s="99"/>
      <c r="AW65" s="99"/>
      <c r="AX65" s="99"/>
      <c r="AY65" s="99"/>
      <c r="AZ65" s="99"/>
      <c r="BA65" s="7"/>
    </row>
    <row r="66" spans="1:55" x14ac:dyDescent="0.25">
      <c r="D66" s="3" t="s">
        <v>30</v>
      </c>
      <c r="AJ66" s="116"/>
      <c r="AK66" s="116"/>
      <c r="AL66" s="116"/>
      <c r="AM66" s="116"/>
      <c r="AN66" s="116"/>
      <c r="AO66" s="116"/>
      <c r="AP66" s="116"/>
      <c r="AQ66" s="116"/>
      <c r="AR66" s="45"/>
      <c r="AS66" s="116"/>
      <c r="AT66" s="116"/>
      <c r="AU66" s="116"/>
      <c r="AV66" s="116"/>
      <c r="AW66" s="116"/>
      <c r="AX66" s="116"/>
      <c r="AY66" s="116"/>
      <c r="AZ66" s="116"/>
      <c r="BA66" s="7"/>
    </row>
    <row r="67" spans="1:55" s="5" customFormat="1" ht="3.75" customHeight="1" x14ac:dyDescent="0.25">
      <c r="D67" s="3"/>
      <c r="AJ67" s="110"/>
      <c r="AK67" s="110"/>
      <c r="AL67" s="110"/>
      <c r="AM67" s="110"/>
      <c r="AN67" s="110"/>
      <c r="AO67" s="110"/>
      <c r="AP67" s="110"/>
      <c r="AQ67" s="110"/>
      <c r="AR67" s="45"/>
      <c r="AS67" s="99"/>
      <c r="AT67" s="99"/>
      <c r="AU67" s="99"/>
      <c r="AV67" s="99"/>
      <c r="AW67" s="99"/>
      <c r="AX67" s="99"/>
      <c r="AY67" s="99"/>
      <c r="AZ67" s="99"/>
      <c r="BA67" s="7"/>
    </row>
    <row r="68" spans="1:55" s="5" customFormat="1" x14ac:dyDescent="0.25">
      <c r="D68" s="3" t="s">
        <v>31</v>
      </c>
      <c r="AJ68" s="116"/>
      <c r="AK68" s="116"/>
      <c r="AL68" s="116"/>
      <c r="AM68" s="116"/>
      <c r="AN68" s="116"/>
      <c r="AO68" s="116"/>
      <c r="AP68" s="116"/>
      <c r="AQ68" s="116"/>
      <c r="AR68" s="45"/>
      <c r="AS68" s="116"/>
      <c r="AT68" s="116"/>
      <c r="AU68" s="116"/>
      <c r="AV68" s="116"/>
      <c r="AW68" s="116"/>
      <c r="AX68" s="116"/>
      <c r="AY68" s="116"/>
      <c r="AZ68" s="116"/>
      <c r="BA68" s="7"/>
    </row>
    <row r="69" spans="1:55" s="5" customFormat="1" ht="3.75" customHeight="1" x14ac:dyDescent="0.25">
      <c r="D69" s="3"/>
      <c r="AJ69" s="110"/>
      <c r="AK69" s="110"/>
      <c r="AL69" s="110"/>
      <c r="AM69" s="110"/>
      <c r="AN69" s="110"/>
      <c r="AO69" s="110"/>
      <c r="AP69" s="110"/>
      <c r="AQ69" s="110"/>
      <c r="AR69" s="45"/>
      <c r="AS69" s="99"/>
      <c r="AT69" s="99"/>
      <c r="AU69" s="99"/>
      <c r="AV69" s="99"/>
      <c r="AW69" s="99"/>
      <c r="AX69" s="99"/>
      <c r="AY69" s="99"/>
      <c r="AZ69" s="99"/>
      <c r="BA69" s="7"/>
    </row>
    <row r="70" spans="1:55" s="5" customFormat="1" x14ac:dyDescent="0.25">
      <c r="D70" s="3" t="s">
        <v>32</v>
      </c>
      <c r="AJ70" s="103"/>
      <c r="AK70" s="103"/>
      <c r="AL70" s="103"/>
      <c r="AM70" s="103"/>
      <c r="AN70" s="103"/>
      <c r="AO70" s="103"/>
      <c r="AP70" s="103"/>
      <c r="AQ70" s="103"/>
      <c r="AR70" s="45"/>
      <c r="AS70" s="103"/>
      <c r="AT70" s="103"/>
      <c r="AU70" s="103"/>
      <c r="AV70" s="103"/>
      <c r="AW70" s="103"/>
      <c r="AX70" s="103"/>
      <c r="AY70" s="103"/>
      <c r="AZ70" s="103"/>
      <c r="BA70" s="7"/>
    </row>
    <row r="71" spans="1:55" s="5" customFormat="1" ht="3.75" customHeight="1" x14ac:dyDescent="0.25">
      <c r="D71" s="3"/>
      <c r="AJ71" s="106"/>
      <c r="AK71" s="106"/>
      <c r="AL71" s="106"/>
      <c r="AM71" s="106"/>
      <c r="AN71" s="106"/>
      <c r="AO71" s="106"/>
      <c r="AP71" s="106"/>
      <c r="AQ71" s="106"/>
      <c r="AR71" s="45"/>
      <c r="AS71" s="105"/>
      <c r="AT71" s="105"/>
      <c r="AU71" s="105"/>
      <c r="AV71" s="105"/>
      <c r="AW71" s="105"/>
      <c r="AX71" s="105"/>
      <c r="AY71" s="105"/>
      <c r="AZ71" s="105"/>
      <c r="BA71" s="7"/>
    </row>
    <row r="72" spans="1:55" s="5" customFormat="1" x14ac:dyDescent="0.25">
      <c r="D72" s="3" t="s">
        <v>33</v>
      </c>
      <c r="AJ72" s="103"/>
      <c r="AK72" s="103"/>
      <c r="AL72" s="103"/>
      <c r="AM72" s="103"/>
      <c r="AN72" s="103"/>
      <c r="AO72" s="103"/>
      <c r="AP72" s="103"/>
      <c r="AQ72" s="103"/>
      <c r="AR72" s="45"/>
      <c r="AS72" s="103"/>
      <c r="AT72" s="103"/>
      <c r="AU72" s="103"/>
      <c r="AV72" s="103"/>
      <c r="AW72" s="103"/>
      <c r="AX72" s="103"/>
      <c r="AY72" s="103"/>
      <c r="AZ72" s="103"/>
      <c r="BA72" s="7"/>
    </row>
    <row r="73" spans="1:55" s="5" customFormat="1" ht="3.75" customHeight="1" x14ac:dyDescent="0.25">
      <c r="D73" s="3"/>
      <c r="AJ73" s="106"/>
      <c r="AK73" s="106"/>
      <c r="AL73" s="106"/>
      <c r="AM73" s="106"/>
      <c r="AN73" s="106"/>
      <c r="AO73" s="106"/>
      <c r="AP73" s="106"/>
      <c r="AQ73" s="106"/>
      <c r="AR73" s="45"/>
      <c r="AS73" s="105"/>
      <c r="AT73" s="105"/>
      <c r="AU73" s="105"/>
      <c r="AV73" s="105"/>
      <c r="AW73" s="105"/>
      <c r="AX73" s="105"/>
      <c r="AY73" s="105"/>
      <c r="AZ73" s="105"/>
      <c r="BA73" s="7"/>
    </row>
    <row r="74" spans="1:55" s="5" customFormat="1" x14ac:dyDescent="0.25">
      <c r="D74" s="3" t="s">
        <v>34</v>
      </c>
      <c r="AJ74" s="103"/>
      <c r="AK74" s="103"/>
      <c r="AL74" s="103"/>
      <c r="AM74" s="103"/>
      <c r="AN74" s="103"/>
      <c r="AO74" s="103"/>
      <c r="AP74" s="103"/>
      <c r="AQ74" s="103"/>
      <c r="AR74" s="45"/>
      <c r="AS74" s="103"/>
      <c r="AT74" s="103"/>
      <c r="AU74" s="103"/>
      <c r="AV74" s="103"/>
      <c r="AW74" s="103"/>
      <c r="AX74" s="103"/>
      <c r="AY74" s="103"/>
      <c r="AZ74" s="103"/>
      <c r="BA74" s="7"/>
    </row>
    <row r="75" spans="1:55" s="5" customFormat="1" ht="3.75" customHeight="1" x14ac:dyDescent="0.25">
      <c r="D75" s="3"/>
      <c r="AJ75" s="106"/>
      <c r="AK75" s="106"/>
      <c r="AL75" s="106"/>
      <c r="AM75" s="106"/>
      <c r="AN75" s="106"/>
      <c r="AO75" s="106"/>
      <c r="AP75" s="106"/>
      <c r="AQ75" s="106"/>
      <c r="AR75" s="45"/>
      <c r="AS75" s="105"/>
      <c r="AT75" s="105"/>
      <c r="AU75" s="105"/>
      <c r="AV75" s="105"/>
      <c r="AW75" s="105"/>
      <c r="AX75" s="105"/>
      <c r="AY75" s="105"/>
      <c r="AZ75" s="105"/>
      <c r="BA75" s="7"/>
    </row>
    <row r="76" spans="1:55" x14ac:dyDescent="0.25">
      <c r="A76" s="2"/>
      <c r="D76" s="3" t="s">
        <v>141</v>
      </c>
      <c r="E76" s="1"/>
      <c r="F76" s="1"/>
      <c r="G76" s="1"/>
      <c r="H76" s="1"/>
      <c r="I76" s="1"/>
      <c r="J76" s="1"/>
      <c r="K76" s="1"/>
      <c r="L76" s="1"/>
      <c r="M76" s="1"/>
      <c r="AJ76" s="103"/>
      <c r="AK76" s="103"/>
      <c r="AL76" s="103"/>
      <c r="AM76" s="103"/>
      <c r="AN76" s="103"/>
      <c r="AO76" s="103"/>
      <c r="AP76" s="103"/>
      <c r="AQ76" s="103"/>
      <c r="AR76" s="45"/>
      <c r="AS76" s="103"/>
      <c r="AT76" s="103"/>
      <c r="AU76" s="103"/>
      <c r="AV76" s="103"/>
      <c r="AW76" s="103"/>
      <c r="AX76" s="103"/>
      <c r="AY76" s="103"/>
      <c r="AZ76" s="103"/>
      <c r="BA76" s="7"/>
    </row>
    <row r="77" spans="1:55" s="5" customFormat="1" ht="3.75" customHeight="1" x14ac:dyDescent="0.25">
      <c r="A77" s="6"/>
      <c r="D77" s="3"/>
      <c r="AJ77" s="106"/>
      <c r="AK77" s="106"/>
      <c r="AL77" s="106"/>
      <c r="AM77" s="106"/>
      <c r="AN77" s="106"/>
      <c r="AO77" s="106"/>
      <c r="AP77" s="106"/>
      <c r="AQ77" s="106"/>
      <c r="AR77" s="45"/>
      <c r="AS77" s="105"/>
      <c r="AT77" s="105"/>
      <c r="AU77" s="105"/>
      <c r="AV77" s="105"/>
      <c r="AW77" s="105"/>
      <c r="AX77" s="105"/>
      <c r="AY77" s="105"/>
      <c r="AZ77" s="105"/>
      <c r="BA77" s="7"/>
    </row>
    <row r="78" spans="1:55" s="5" customFormat="1" x14ac:dyDescent="0.25">
      <c r="A78" s="6"/>
      <c r="D78" s="3" t="s">
        <v>35</v>
      </c>
      <c r="AJ78" s="103"/>
      <c r="AK78" s="103"/>
      <c r="AL78" s="103"/>
      <c r="AM78" s="103"/>
      <c r="AN78" s="103"/>
      <c r="AO78" s="103"/>
      <c r="AP78" s="103"/>
      <c r="AQ78" s="103"/>
      <c r="AR78" s="45"/>
      <c r="AS78" s="103"/>
      <c r="AT78" s="103"/>
      <c r="AU78" s="103"/>
      <c r="AV78" s="103"/>
      <c r="AW78" s="103"/>
      <c r="AX78" s="103"/>
      <c r="AY78" s="103"/>
      <c r="AZ78" s="103"/>
      <c r="BA78" s="7"/>
    </row>
    <row r="79" spans="1:55" s="5" customFormat="1" ht="3.75" customHeight="1" x14ac:dyDescent="0.25">
      <c r="A79" s="6"/>
      <c r="D79" s="3"/>
      <c r="AJ79" s="141"/>
      <c r="AK79" s="141"/>
      <c r="AL79" s="141"/>
      <c r="AM79" s="141"/>
      <c r="AN79" s="141"/>
      <c r="AO79" s="141"/>
      <c r="AP79" s="141"/>
      <c r="AQ79" s="141"/>
      <c r="AR79" s="45"/>
      <c r="AS79" s="140"/>
      <c r="AT79" s="140"/>
      <c r="AU79" s="140"/>
      <c r="AV79" s="140"/>
      <c r="AW79" s="140"/>
      <c r="AX79" s="140"/>
      <c r="AY79" s="140"/>
      <c r="AZ79" s="140"/>
      <c r="BA79" s="7"/>
    </row>
    <row r="80" spans="1:55" s="5" customFormat="1" x14ac:dyDescent="0.25">
      <c r="A80" s="6"/>
      <c r="D80" s="3" t="s">
        <v>142</v>
      </c>
      <c r="AJ80" s="103"/>
      <c r="AK80" s="103"/>
      <c r="AL80" s="103"/>
      <c r="AM80" s="103"/>
      <c r="AN80" s="103"/>
      <c r="AO80" s="103"/>
      <c r="AP80" s="103"/>
      <c r="AQ80" s="103"/>
      <c r="AR80" s="45"/>
      <c r="AS80" s="103"/>
      <c r="AT80" s="103"/>
      <c r="AU80" s="103"/>
      <c r="AV80" s="103"/>
      <c r="AW80" s="103"/>
      <c r="AX80" s="103"/>
      <c r="AY80" s="103"/>
      <c r="AZ80" s="103"/>
      <c r="BA80" s="7"/>
      <c r="BB80" s="7"/>
      <c r="BC80" s="7"/>
    </row>
    <row r="81" spans="1:55" s="5" customFormat="1" ht="3.75" customHeight="1" x14ac:dyDescent="0.25">
      <c r="A81" s="6"/>
      <c r="D81" s="3"/>
      <c r="AJ81" s="106"/>
      <c r="AK81" s="106"/>
      <c r="AL81" s="106"/>
      <c r="AM81" s="106"/>
      <c r="AN81" s="106"/>
      <c r="AO81" s="106"/>
      <c r="AP81" s="106"/>
      <c r="AQ81" s="106"/>
      <c r="AR81" s="45"/>
      <c r="AS81" s="105"/>
      <c r="AT81" s="105"/>
      <c r="AU81" s="105"/>
      <c r="AV81" s="105"/>
      <c r="AW81" s="105"/>
      <c r="AX81" s="105"/>
      <c r="AY81" s="105"/>
      <c r="AZ81" s="105"/>
      <c r="BA81" s="7"/>
      <c r="BB81" s="7"/>
      <c r="BC81" s="7"/>
    </row>
    <row r="82" spans="1:55" s="5" customFormat="1" x14ac:dyDescent="0.25">
      <c r="A82" s="6"/>
      <c r="D82" s="3" t="s">
        <v>36</v>
      </c>
      <c r="AJ82" s="103"/>
      <c r="AK82" s="103"/>
      <c r="AL82" s="103"/>
      <c r="AM82" s="103"/>
      <c r="AN82" s="103"/>
      <c r="AO82" s="103"/>
      <c r="AP82" s="103"/>
      <c r="AQ82" s="103"/>
      <c r="AR82" s="45"/>
      <c r="AS82" s="103"/>
      <c r="AT82" s="103"/>
      <c r="AU82" s="103"/>
      <c r="AV82" s="103"/>
      <c r="AW82" s="103"/>
      <c r="AX82" s="103"/>
      <c r="AY82" s="103"/>
      <c r="AZ82" s="103"/>
      <c r="BA82" s="7"/>
      <c r="BB82" s="7"/>
      <c r="BC82" s="7"/>
    </row>
    <row r="83" spans="1:55" s="62" customFormat="1" ht="3.75" customHeight="1" x14ac:dyDescent="0.25">
      <c r="A83" s="90"/>
      <c r="D83" s="91"/>
      <c r="AJ83" s="88"/>
      <c r="AK83" s="88"/>
      <c r="AL83" s="88"/>
      <c r="AM83" s="88"/>
      <c r="AN83" s="88"/>
      <c r="AO83" s="88"/>
      <c r="AP83" s="88"/>
      <c r="AQ83" s="88"/>
      <c r="AR83" s="46"/>
      <c r="AS83" s="88"/>
      <c r="AT83" s="88"/>
      <c r="AU83" s="88"/>
      <c r="AV83" s="88"/>
      <c r="AW83" s="88"/>
      <c r="AX83" s="88"/>
      <c r="AY83" s="88"/>
      <c r="AZ83" s="88"/>
      <c r="BA83" s="64"/>
      <c r="BB83" s="64"/>
      <c r="BC83" s="64"/>
    </row>
    <row r="84" spans="1:55" s="5" customFormat="1" x14ac:dyDescent="0.25">
      <c r="A84" s="6"/>
      <c r="D84" s="6" t="s">
        <v>37</v>
      </c>
      <c r="AJ84" s="101">
        <f>SUM(AJ46,AJ48,AJ50,AJ52,AJ54,AJ56,AJ60,AJ64,AJ66,AJ68,AJ70,AJ72,AJ74,AJ76,AJ78,AJ80,AJ82)-AJ62-AJ58</f>
        <v>0</v>
      </c>
      <c r="AK84" s="101"/>
      <c r="AL84" s="101"/>
      <c r="AM84" s="101"/>
      <c r="AN84" s="101"/>
      <c r="AO84" s="101"/>
      <c r="AP84" s="101"/>
      <c r="AQ84" s="101"/>
      <c r="AR84" s="45"/>
      <c r="AS84" s="100">
        <f>SUM(AS46,AS48,AS50,AS52,AS54,AS56,AS60,AS64,AS66,AS68,AS70,AS72,AS74,AS76,AS78,AS80,AS82)-AS58-AS62</f>
        <v>0</v>
      </c>
      <c r="AT84" s="100"/>
      <c r="AU84" s="100"/>
      <c r="AV84" s="100"/>
      <c r="AW84" s="100"/>
      <c r="AX84" s="100"/>
      <c r="AY84" s="100"/>
      <c r="AZ84" s="100"/>
      <c r="BA84" s="7"/>
      <c r="BB84" s="7"/>
      <c r="BC84" s="7"/>
    </row>
    <row r="85" spans="1:55" s="62" customFormat="1" ht="3.75" customHeight="1" x14ac:dyDescent="0.25">
      <c r="A85" s="90"/>
      <c r="D85" s="90"/>
      <c r="AJ85" s="99"/>
      <c r="AK85" s="99"/>
      <c r="AL85" s="99"/>
      <c r="AM85" s="99"/>
      <c r="AN85" s="99"/>
      <c r="AO85" s="99"/>
      <c r="AP85" s="99"/>
      <c r="AQ85" s="99"/>
      <c r="AR85" s="46"/>
      <c r="AS85" s="99"/>
      <c r="AT85" s="99"/>
      <c r="AU85" s="99"/>
      <c r="AV85" s="99"/>
      <c r="AW85" s="99"/>
      <c r="AX85" s="99"/>
      <c r="AY85" s="99"/>
      <c r="AZ85" s="99"/>
      <c r="BA85" s="64"/>
      <c r="BB85" s="64"/>
      <c r="BC85" s="64"/>
    </row>
    <row r="86" spans="1:55" s="5" customFormat="1" x14ac:dyDescent="0.25">
      <c r="A86" s="6" t="s">
        <v>143</v>
      </c>
      <c r="B86" s="6"/>
      <c r="AJ86" s="101">
        <f>SUM(AJ42)-AJ84</f>
        <v>0</v>
      </c>
      <c r="AK86" s="101"/>
      <c r="AL86" s="101"/>
      <c r="AM86" s="101"/>
      <c r="AN86" s="101"/>
      <c r="AO86" s="101"/>
      <c r="AP86" s="101"/>
      <c r="AQ86" s="101"/>
      <c r="AR86" s="45"/>
      <c r="AS86" s="100">
        <f>SUM(AS42)-AS84</f>
        <v>0</v>
      </c>
      <c r="AT86" s="100"/>
      <c r="AU86" s="100"/>
      <c r="AV86" s="100"/>
      <c r="AW86" s="100"/>
      <c r="AX86" s="100"/>
      <c r="AY86" s="100"/>
      <c r="AZ86" s="100"/>
      <c r="BA86" s="7"/>
      <c r="BB86" s="7"/>
      <c r="BC86" s="7"/>
    </row>
    <row r="87" spans="1:55" s="5" customFormat="1" ht="3.75" customHeight="1" x14ac:dyDescent="0.25">
      <c r="A87" s="6"/>
      <c r="B87" s="6"/>
      <c r="AJ87" s="72"/>
      <c r="AK87" s="72"/>
      <c r="AL87" s="72"/>
      <c r="AM87" s="72"/>
      <c r="AN87" s="72"/>
      <c r="AO87" s="72"/>
      <c r="AP87" s="72"/>
      <c r="AQ87" s="72"/>
      <c r="AR87" s="45"/>
      <c r="AS87" s="79"/>
      <c r="AT87" s="79"/>
      <c r="AU87" s="79"/>
      <c r="AV87" s="79"/>
      <c r="AW87" s="79"/>
      <c r="AX87" s="79"/>
      <c r="AY87" s="79"/>
      <c r="AZ87" s="79"/>
      <c r="BA87" s="7"/>
      <c r="BB87" s="7"/>
      <c r="BC87" s="7"/>
    </row>
    <row r="88" spans="1:55" s="5" customFormat="1" ht="15" customHeight="1" x14ac:dyDescent="0.25">
      <c r="A88" s="6" t="s">
        <v>144</v>
      </c>
      <c r="B88" s="6"/>
      <c r="AJ88" s="158"/>
      <c r="AK88" s="158"/>
      <c r="AL88" s="158"/>
      <c r="AM88" s="158"/>
      <c r="AN88" s="158"/>
      <c r="AO88" s="158"/>
      <c r="AP88" s="158"/>
      <c r="AQ88" s="158"/>
      <c r="AR88" s="45"/>
      <c r="AS88" s="158"/>
      <c r="AT88" s="158"/>
      <c r="AU88" s="158"/>
      <c r="AV88" s="158"/>
      <c r="AW88" s="158"/>
      <c r="AX88" s="158"/>
      <c r="AY88" s="158"/>
      <c r="AZ88" s="158"/>
      <c r="BA88" s="7"/>
      <c r="BB88" s="7"/>
      <c r="BC88" s="7"/>
    </row>
    <row r="89" spans="1:55" s="5" customFormat="1" ht="3.75" customHeight="1" x14ac:dyDescent="0.25">
      <c r="A89" s="6"/>
      <c r="B89" s="6"/>
      <c r="AJ89" s="110"/>
      <c r="AK89" s="110"/>
      <c r="AL89" s="110"/>
      <c r="AM89" s="110"/>
      <c r="AN89" s="110"/>
      <c r="AO89" s="110"/>
      <c r="AP89" s="110"/>
      <c r="AQ89" s="110"/>
      <c r="AR89" s="45"/>
      <c r="AS89" s="99"/>
      <c r="AT89" s="99"/>
      <c r="AU89" s="99"/>
      <c r="AV89" s="99"/>
      <c r="AW89" s="99"/>
      <c r="AX89" s="99"/>
      <c r="AY89" s="99"/>
      <c r="AZ89" s="99"/>
      <c r="BA89" s="7"/>
      <c r="BB89" s="7"/>
      <c r="BC89" s="7"/>
    </row>
    <row r="90" spans="1:55" x14ac:dyDescent="0.25">
      <c r="A90" s="6" t="s">
        <v>38</v>
      </c>
      <c r="AJ90" s="51"/>
      <c r="AK90" s="51"/>
      <c r="AL90" s="51"/>
      <c r="AM90" s="51"/>
      <c r="AN90" s="51"/>
      <c r="AO90" s="51"/>
      <c r="AP90" s="51"/>
      <c r="AQ90" s="51"/>
      <c r="AR90" s="45"/>
      <c r="AS90" s="80"/>
      <c r="AT90" s="80"/>
      <c r="AU90" s="80"/>
      <c r="AV90" s="80"/>
      <c r="AW90" s="80"/>
      <c r="AX90" s="80"/>
      <c r="AY90" s="80"/>
      <c r="AZ90" s="80"/>
      <c r="BA90" s="7"/>
      <c r="BB90" s="7"/>
      <c r="BC90" s="7"/>
    </row>
    <row r="91" spans="1:55" s="5" customFormat="1" ht="3.75" customHeight="1" x14ac:dyDescent="0.25">
      <c r="A91" s="6"/>
      <c r="AJ91" s="51"/>
      <c r="AK91" s="51"/>
      <c r="AL91" s="51"/>
      <c r="AM91" s="51"/>
      <c r="AN91" s="51"/>
      <c r="AO91" s="51"/>
      <c r="AP91" s="51"/>
      <c r="AQ91" s="51"/>
      <c r="AR91" s="45"/>
      <c r="AS91" s="80"/>
      <c r="AT91" s="80"/>
      <c r="AU91" s="80"/>
      <c r="AV91" s="80"/>
      <c r="AW91" s="80"/>
      <c r="AX91" s="80"/>
      <c r="AY91" s="80"/>
      <c r="AZ91" s="80"/>
      <c r="BA91" s="7"/>
      <c r="BB91" s="7"/>
      <c r="BC91" s="7"/>
    </row>
    <row r="92" spans="1:55" x14ac:dyDescent="0.25">
      <c r="D92" t="s">
        <v>39</v>
      </c>
      <c r="AJ92" s="119"/>
      <c r="AK92" s="119"/>
      <c r="AL92" s="119"/>
      <c r="AM92" s="119"/>
      <c r="AN92" s="119"/>
      <c r="AO92" s="119"/>
      <c r="AP92" s="119"/>
      <c r="AQ92" s="119"/>
      <c r="AR92" s="45"/>
      <c r="AS92" s="119"/>
      <c r="AT92" s="119"/>
      <c r="AU92" s="119"/>
      <c r="AV92" s="119"/>
      <c r="AW92" s="119"/>
      <c r="AX92" s="119"/>
      <c r="AY92" s="119"/>
      <c r="AZ92" s="119"/>
      <c r="BA92" s="7"/>
      <c r="BB92" s="7"/>
      <c r="BC92" s="7"/>
    </row>
    <row r="93" spans="1:55" ht="3.75" customHeight="1" x14ac:dyDescent="0.25">
      <c r="AJ93" s="51"/>
      <c r="AK93" s="51"/>
      <c r="AL93" s="51"/>
      <c r="AM93" s="51"/>
      <c r="AN93" s="51"/>
      <c r="AO93" s="51"/>
      <c r="AP93" s="51"/>
      <c r="AQ93" s="51"/>
      <c r="AR93" s="45"/>
      <c r="AS93" s="80"/>
      <c r="AT93" s="80"/>
      <c r="AU93" s="80"/>
      <c r="AV93" s="80"/>
      <c r="AW93" s="80"/>
      <c r="AX93" s="80"/>
      <c r="AY93" s="80"/>
      <c r="AZ93" s="80"/>
      <c r="BA93" s="7"/>
      <c r="BB93" s="7"/>
      <c r="BC93" s="7"/>
    </row>
    <row r="94" spans="1:55" x14ac:dyDescent="0.25">
      <c r="A94" s="6" t="s">
        <v>40</v>
      </c>
      <c r="AJ94" s="51"/>
      <c r="AK94" s="51"/>
      <c r="AL94" s="51"/>
      <c r="AM94" s="51"/>
      <c r="AN94" s="51"/>
      <c r="AO94" s="51"/>
      <c r="AP94" s="51"/>
      <c r="AQ94" s="51"/>
      <c r="AR94" s="45"/>
      <c r="AS94" s="80"/>
      <c r="AT94" s="80"/>
      <c r="AU94" s="80"/>
      <c r="AV94" s="80"/>
      <c r="AW94" s="80"/>
      <c r="AX94" s="80"/>
      <c r="AY94" s="80"/>
      <c r="AZ94" s="80"/>
      <c r="BA94" s="7"/>
      <c r="BB94" s="7"/>
      <c r="BC94" s="7"/>
    </row>
    <row r="95" spans="1:55" s="5" customFormat="1" ht="3.75" customHeight="1" x14ac:dyDescent="0.25">
      <c r="A95" s="6"/>
      <c r="AJ95" s="51"/>
      <c r="AK95" s="51"/>
      <c r="AL95" s="51"/>
      <c r="AM95" s="51"/>
      <c r="AN95" s="51"/>
      <c r="AO95" s="51"/>
      <c r="AP95" s="51"/>
      <c r="AQ95" s="51"/>
      <c r="AR95" s="45"/>
      <c r="AS95" s="80"/>
      <c r="AT95" s="80"/>
      <c r="AU95" s="80"/>
      <c r="AV95" s="80"/>
      <c r="AW95" s="80"/>
      <c r="AX95" s="80"/>
      <c r="AY95" s="80"/>
      <c r="AZ95" s="80"/>
      <c r="BA95" s="7"/>
      <c r="BB95" s="7"/>
      <c r="BC95" s="7"/>
    </row>
    <row r="96" spans="1:55" ht="15" customHeight="1" x14ac:dyDescent="0.25">
      <c r="D96" t="s">
        <v>41</v>
      </c>
      <c r="AJ96" s="119"/>
      <c r="AK96" s="119"/>
      <c r="AL96" s="119"/>
      <c r="AM96" s="119"/>
      <c r="AN96" s="119"/>
      <c r="AO96" s="119"/>
      <c r="AP96" s="119"/>
      <c r="AQ96" s="119"/>
      <c r="AR96" s="45"/>
      <c r="AS96" s="119"/>
      <c r="AT96" s="119"/>
      <c r="AU96" s="119"/>
      <c r="AV96" s="119"/>
      <c r="AW96" s="119"/>
      <c r="AX96" s="119"/>
      <c r="AY96" s="119"/>
      <c r="AZ96" s="119"/>
      <c r="BA96" s="7"/>
      <c r="BB96" s="7"/>
      <c r="BC96" s="7"/>
    </row>
    <row r="97" spans="1:55" s="5" customFormat="1" ht="3.75" customHeight="1" x14ac:dyDescent="0.25">
      <c r="AJ97" s="141"/>
      <c r="AK97" s="141"/>
      <c r="AL97" s="141"/>
      <c r="AM97" s="141"/>
      <c r="AN97" s="141"/>
      <c r="AO97" s="141"/>
      <c r="AP97" s="141"/>
      <c r="AQ97" s="141"/>
      <c r="AR97" s="45"/>
      <c r="AS97" s="140"/>
      <c r="AT97" s="140"/>
      <c r="AU97" s="140"/>
      <c r="AV97" s="140"/>
      <c r="AW97" s="140"/>
      <c r="AX97" s="140"/>
      <c r="AY97" s="140"/>
      <c r="AZ97" s="140"/>
      <c r="BA97" s="7"/>
      <c r="BB97" s="7"/>
      <c r="BC97" s="7"/>
    </row>
    <row r="98" spans="1:55" s="5" customFormat="1" ht="15" customHeight="1" x14ac:dyDescent="0.25">
      <c r="A98" s="6" t="s">
        <v>42</v>
      </c>
      <c r="AJ98" s="118"/>
      <c r="AK98" s="118"/>
      <c r="AL98" s="118"/>
      <c r="AM98" s="118"/>
      <c r="AN98" s="118"/>
      <c r="AO98" s="118"/>
      <c r="AP98" s="118"/>
      <c r="AQ98" s="118"/>
      <c r="AR98" s="45"/>
      <c r="AS98" s="117"/>
      <c r="AT98" s="117"/>
      <c r="AU98" s="117"/>
      <c r="AV98" s="117"/>
      <c r="AW98" s="117"/>
      <c r="AX98" s="117"/>
      <c r="AY98" s="117"/>
      <c r="AZ98" s="117"/>
      <c r="BA98" s="7"/>
      <c r="BB98" s="7"/>
      <c r="BC98" s="7"/>
    </row>
    <row r="99" spans="1:55" s="5" customFormat="1" ht="3.75" customHeight="1" x14ac:dyDescent="0.25">
      <c r="A99" s="6"/>
      <c r="AJ99" s="110"/>
      <c r="AK99" s="110"/>
      <c r="AL99" s="110"/>
      <c r="AM99" s="110"/>
      <c r="AN99" s="110"/>
      <c r="AO99" s="110"/>
      <c r="AP99" s="110"/>
      <c r="AQ99" s="110"/>
      <c r="AR99" s="45"/>
      <c r="AS99" s="99"/>
      <c r="AT99" s="99"/>
      <c r="AU99" s="99"/>
      <c r="AV99" s="99"/>
      <c r="AW99" s="99"/>
      <c r="AX99" s="99"/>
      <c r="AY99" s="99"/>
      <c r="AZ99" s="99"/>
      <c r="BA99" s="7"/>
      <c r="BB99" s="7"/>
      <c r="BC99" s="7"/>
    </row>
    <row r="100" spans="1:55" ht="17.25" customHeight="1" x14ac:dyDescent="0.25">
      <c r="C100" s="43"/>
      <c r="D100" s="98" t="s">
        <v>146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2"/>
      <c r="AJ100" s="119"/>
      <c r="AK100" s="119"/>
      <c r="AL100" s="119"/>
      <c r="AM100" s="119"/>
      <c r="AN100" s="119"/>
      <c r="AO100" s="119"/>
      <c r="AP100" s="119"/>
      <c r="AQ100" s="119"/>
      <c r="AR100" s="45"/>
      <c r="AS100" s="119"/>
      <c r="AT100" s="119"/>
      <c r="AU100" s="119"/>
      <c r="AV100" s="119"/>
      <c r="AW100" s="119"/>
      <c r="AX100" s="119"/>
      <c r="AY100" s="119"/>
      <c r="AZ100" s="119"/>
      <c r="BA100" s="7"/>
      <c r="BB100" s="7"/>
      <c r="BC100" s="7"/>
    </row>
    <row r="101" spans="1:55" s="5" customFormat="1" ht="3" customHeight="1" x14ac:dyDescent="0.25">
      <c r="AJ101" s="73"/>
      <c r="AK101" s="73"/>
      <c r="AL101" s="73"/>
      <c r="AM101" s="73"/>
      <c r="AN101" s="73"/>
      <c r="AO101" s="73"/>
      <c r="AP101" s="73"/>
      <c r="AQ101" s="73"/>
      <c r="AR101" s="45"/>
      <c r="AS101" s="81"/>
      <c r="AT101" s="81"/>
      <c r="AU101" s="81"/>
      <c r="AV101" s="81"/>
      <c r="AW101" s="81"/>
      <c r="AX101" s="81"/>
      <c r="AY101" s="81"/>
      <c r="AZ101" s="81"/>
      <c r="BA101" s="7"/>
      <c r="BB101" s="7"/>
      <c r="BC101" s="7"/>
    </row>
    <row r="102" spans="1:55" s="5" customFormat="1" ht="16.5" customHeight="1" x14ac:dyDescent="0.25">
      <c r="D102" s="98" t="s">
        <v>145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J102" s="119"/>
      <c r="AK102" s="119"/>
      <c r="AL102" s="119"/>
      <c r="AM102" s="119"/>
      <c r="AN102" s="119"/>
      <c r="AO102" s="119"/>
      <c r="AP102" s="119"/>
      <c r="AQ102" s="119"/>
      <c r="AR102" s="45"/>
      <c r="AS102" s="119"/>
      <c r="AT102" s="119"/>
      <c r="AU102" s="119"/>
      <c r="AV102" s="119"/>
      <c r="AW102" s="119"/>
      <c r="AX102" s="119"/>
      <c r="AY102" s="119"/>
      <c r="AZ102" s="119"/>
      <c r="BA102" s="7"/>
      <c r="BB102" s="7"/>
      <c r="BC102" s="7"/>
    </row>
    <row r="103" spans="1:55" s="5" customFormat="1" ht="3.75" customHeight="1" x14ac:dyDescent="0.25">
      <c r="AJ103" s="73"/>
      <c r="AK103" s="73"/>
      <c r="AL103" s="73"/>
      <c r="AM103" s="73"/>
      <c r="AN103" s="73"/>
      <c r="AO103" s="73"/>
      <c r="AP103" s="73"/>
      <c r="AQ103" s="73"/>
      <c r="AR103" s="45"/>
      <c r="AS103" s="81"/>
      <c r="AT103" s="81"/>
      <c r="AU103" s="81"/>
      <c r="AV103" s="81"/>
      <c r="AW103" s="81"/>
      <c r="AX103" s="81"/>
      <c r="AY103" s="81"/>
      <c r="AZ103" s="81"/>
      <c r="BA103" s="7"/>
      <c r="BB103" s="7"/>
      <c r="BC103" s="7"/>
    </row>
    <row r="104" spans="1:55" s="5" customFormat="1" x14ac:dyDescent="0.25">
      <c r="D104" t="s">
        <v>43</v>
      </c>
      <c r="AJ104" s="119"/>
      <c r="AK104" s="119"/>
      <c r="AL104" s="119"/>
      <c r="AM104" s="119"/>
      <c r="AN104" s="119"/>
      <c r="AO104" s="119"/>
      <c r="AP104" s="119"/>
      <c r="AQ104" s="119"/>
      <c r="AR104" s="45"/>
      <c r="AS104" s="119"/>
      <c r="AT104" s="119"/>
      <c r="AU104" s="119"/>
      <c r="AV104" s="119"/>
      <c r="AW104" s="119"/>
      <c r="AX104" s="119"/>
      <c r="AY104" s="119"/>
      <c r="AZ104" s="119"/>
      <c r="BA104" s="7"/>
      <c r="BB104" s="7"/>
      <c r="BC104" s="7"/>
    </row>
    <row r="105" spans="1:55" s="5" customFormat="1" ht="3.75" customHeight="1" x14ac:dyDescent="0.25">
      <c r="AJ105" s="110"/>
      <c r="AK105" s="110"/>
      <c r="AL105" s="110"/>
      <c r="AM105" s="110"/>
      <c r="AN105" s="110"/>
      <c r="AO105" s="110"/>
      <c r="AP105" s="110"/>
      <c r="AQ105" s="110"/>
      <c r="AR105" s="45"/>
      <c r="AS105" s="99"/>
      <c r="AT105" s="99"/>
      <c r="AU105" s="99"/>
      <c r="AV105" s="99"/>
      <c r="AW105" s="99"/>
      <c r="AX105" s="99"/>
      <c r="AY105" s="99"/>
      <c r="AZ105" s="99"/>
      <c r="BA105" s="7"/>
      <c r="BB105" s="7"/>
      <c r="BC105" s="7"/>
    </row>
    <row r="106" spans="1:55" x14ac:dyDescent="0.25">
      <c r="D106" s="6" t="s">
        <v>44</v>
      </c>
      <c r="AJ106" s="120">
        <f>SUM(AJ104,AJ100)-AJ102</f>
        <v>0</v>
      </c>
      <c r="AK106" s="120"/>
      <c r="AL106" s="120"/>
      <c r="AM106" s="120"/>
      <c r="AN106" s="120"/>
      <c r="AO106" s="120"/>
      <c r="AP106" s="120"/>
      <c r="AQ106" s="120"/>
      <c r="AR106" s="45"/>
      <c r="AS106" s="120">
        <f>SUM(AS104,AS100)-AS102</f>
        <v>0</v>
      </c>
      <c r="AT106" s="120"/>
      <c r="AU106" s="120"/>
      <c r="AV106" s="120"/>
      <c r="AW106" s="120"/>
      <c r="AX106" s="120"/>
      <c r="AY106" s="120"/>
      <c r="AZ106" s="120"/>
      <c r="BA106" s="7"/>
      <c r="BB106" s="7"/>
      <c r="BC106" s="7"/>
    </row>
    <row r="107" spans="1:55" s="5" customFormat="1" ht="3.75" customHeight="1" x14ac:dyDescent="0.25">
      <c r="AJ107" s="110"/>
      <c r="AK107" s="110"/>
      <c r="AL107" s="110"/>
      <c r="AM107" s="110"/>
      <c r="AN107" s="110"/>
      <c r="AO107" s="110"/>
      <c r="AP107" s="110"/>
      <c r="AQ107" s="110"/>
      <c r="AR107" s="45"/>
      <c r="AS107" s="99"/>
      <c r="AT107" s="99"/>
      <c r="AU107" s="99"/>
      <c r="AV107" s="99"/>
      <c r="AW107" s="99"/>
      <c r="AX107" s="99"/>
      <c r="AY107" s="99"/>
      <c r="AZ107" s="99"/>
      <c r="BA107" s="7"/>
      <c r="BB107" s="7"/>
      <c r="BC107" s="7"/>
    </row>
    <row r="108" spans="1:55" x14ac:dyDescent="0.25">
      <c r="A108" s="6" t="s">
        <v>147</v>
      </c>
      <c r="AJ108" s="125">
        <f>SUM(AJ86,AJ88,AJ92,AJ106)-AJ96</f>
        <v>0</v>
      </c>
      <c r="AK108" s="125"/>
      <c r="AL108" s="125"/>
      <c r="AM108" s="125"/>
      <c r="AN108" s="125"/>
      <c r="AO108" s="125"/>
      <c r="AP108" s="125"/>
      <c r="AQ108" s="125"/>
      <c r="AR108" s="45"/>
      <c r="AS108" s="120">
        <f>SUM(AS86,AS88,AS92,AS106)-AS96</f>
        <v>0</v>
      </c>
      <c r="AT108" s="120"/>
      <c r="AU108" s="120"/>
      <c r="AV108" s="120"/>
      <c r="AW108" s="120"/>
      <c r="AX108" s="120"/>
      <c r="AY108" s="120"/>
      <c r="AZ108" s="120"/>
      <c r="BA108" s="7"/>
      <c r="BB108" s="7"/>
      <c r="BC108" s="7"/>
    </row>
    <row r="109" spans="1:55" ht="3.75" customHeight="1" x14ac:dyDescent="0.25">
      <c r="AJ109" s="106"/>
      <c r="AK109" s="106"/>
      <c r="AL109" s="106"/>
      <c r="AM109" s="106"/>
      <c r="AN109" s="106"/>
      <c r="AO109" s="106"/>
      <c r="AP109" s="106"/>
      <c r="AQ109" s="106"/>
      <c r="AR109" s="45"/>
      <c r="AS109" s="105"/>
      <c r="AT109" s="105"/>
      <c r="AU109" s="105"/>
      <c r="AV109" s="105"/>
      <c r="AW109" s="105"/>
      <c r="AX109" s="105"/>
      <c r="AY109" s="105"/>
      <c r="AZ109" s="105"/>
      <c r="BA109" s="7"/>
      <c r="BB109" s="7"/>
      <c r="BC109" s="7"/>
    </row>
    <row r="110" spans="1:55" s="5" customFormat="1" x14ac:dyDescent="0.25">
      <c r="A110" s="6" t="s">
        <v>45</v>
      </c>
      <c r="AJ110" s="155"/>
      <c r="AK110" s="155"/>
      <c r="AL110" s="155"/>
      <c r="AM110" s="155"/>
      <c r="AN110" s="155"/>
      <c r="AO110" s="155"/>
      <c r="AP110" s="155"/>
      <c r="AQ110" s="155"/>
      <c r="AR110" s="45"/>
      <c r="AS110" s="154"/>
      <c r="AT110" s="154"/>
      <c r="AU110" s="154"/>
      <c r="AV110" s="154"/>
      <c r="AW110" s="154"/>
      <c r="AX110" s="154"/>
      <c r="AY110" s="154"/>
      <c r="AZ110" s="154"/>
      <c r="BA110" s="7"/>
      <c r="BB110" s="7"/>
      <c r="BC110" s="7"/>
    </row>
    <row r="111" spans="1:55" s="5" customFormat="1" ht="3.75" customHeight="1" x14ac:dyDescent="0.25">
      <c r="AJ111" s="110"/>
      <c r="AK111" s="110"/>
      <c r="AL111" s="110"/>
      <c r="AM111" s="110"/>
      <c r="AN111" s="110"/>
      <c r="AO111" s="110"/>
      <c r="AP111" s="110"/>
      <c r="AQ111" s="110"/>
      <c r="AR111" s="45"/>
      <c r="AS111" s="99"/>
      <c r="AT111" s="99"/>
      <c r="AU111" s="99"/>
      <c r="AV111" s="99"/>
      <c r="AW111" s="99"/>
      <c r="AX111" s="99"/>
      <c r="AY111" s="99"/>
      <c r="AZ111" s="99"/>
      <c r="BA111" s="7"/>
      <c r="BB111" s="7"/>
      <c r="BC111" s="7"/>
    </row>
    <row r="112" spans="1:55" s="5" customFormat="1" x14ac:dyDescent="0.25">
      <c r="D112" s="5" t="s">
        <v>46</v>
      </c>
      <c r="AJ112" s="103"/>
      <c r="AK112" s="103"/>
      <c r="AL112" s="103"/>
      <c r="AM112" s="103"/>
      <c r="AN112" s="103"/>
      <c r="AO112" s="103"/>
      <c r="AP112" s="103"/>
      <c r="AQ112" s="103"/>
      <c r="AR112" s="45"/>
      <c r="AS112" s="103"/>
      <c r="AT112" s="103"/>
      <c r="AU112" s="103"/>
      <c r="AV112" s="103"/>
      <c r="AW112" s="103"/>
      <c r="AX112" s="103"/>
      <c r="AY112" s="103"/>
      <c r="AZ112" s="103"/>
      <c r="BA112" s="7"/>
      <c r="BB112" s="7"/>
      <c r="BC112" s="7"/>
    </row>
    <row r="113" spans="4:55" s="5" customFormat="1" ht="3.75" customHeight="1" x14ac:dyDescent="0.25">
      <c r="AJ113" s="110"/>
      <c r="AK113" s="110"/>
      <c r="AL113" s="110"/>
      <c r="AM113" s="110"/>
      <c r="AN113" s="110"/>
      <c r="AO113" s="110"/>
      <c r="AP113" s="110"/>
      <c r="AQ113" s="110"/>
      <c r="AR113" s="45"/>
      <c r="AS113" s="99"/>
      <c r="AT113" s="99"/>
      <c r="AU113" s="99"/>
      <c r="AV113" s="99"/>
      <c r="AW113" s="99"/>
      <c r="AX113" s="99"/>
      <c r="AY113" s="99"/>
      <c r="AZ113" s="99"/>
      <c r="BA113" s="7"/>
      <c r="BB113" s="7"/>
      <c r="BC113" s="7"/>
    </row>
    <row r="114" spans="4:55" s="5" customFormat="1" x14ac:dyDescent="0.25">
      <c r="D114" s="5" t="s">
        <v>128</v>
      </c>
      <c r="AJ114" s="103"/>
      <c r="AK114" s="103"/>
      <c r="AL114" s="103"/>
      <c r="AM114" s="103"/>
      <c r="AN114" s="103"/>
      <c r="AO114" s="103"/>
      <c r="AP114" s="103"/>
      <c r="AQ114" s="103"/>
      <c r="AR114" s="45"/>
      <c r="AS114" s="103"/>
      <c r="AT114" s="103"/>
      <c r="AU114" s="103"/>
      <c r="AV114" s="103"/>
      <c r="AW114" s="103"/>
      <c r="AX114" s="103"/>
      <c r="AY114" s="103"/>
      <c r="AZ114" s="103"/>
      <c r="BA114" s="7"/>
      <c r="BB114" s="7"/>
      <c r="BC114" s="7"/>
    </row>
    <row r="115" spans="4:55" s="5" customFormat="1" ht="3.75" customHeight="1" x14ac:dyDescent="0.25">
      <c r="AJ115" s="110"/>
      <c r="AK115" s="110"/>
      <c r="AL115" s="110"/>
      <c r="AM115" s="110"/>
      <c r="AN115" s="110"/>
      <c r="AO115" s="110"/>
      <c r="AP115" s="110"/>
      <c r="AQ115" s="110"/>
      <c r="AR115" s="45"/>
      <c r="AS115" s="99"/>
      <c r="AT115" s="99"/>
      <c r="AU115" s="99"/>
      <c r="AV115" s="99"/>
      <c r="AW115" s="99"/>
      <c r="AX115" s="99"/>
      <c r="AY115" s="99"/>
      <c r="AZ115" s="99"/>
      <c r="BA115" s="7"/>
      <c r="BB115" s="7"/>
      <c r="BC115" s="7"/>
    </row>
    <row r="116" spans="4:55" s="5" customFormat="1" x14ac:dyDescent="0.25">
      <c r="D116" s="5" t="s">
        <v>148</v>
      </c>
      <c r="AJ116" s="103"/>
      <c r="AK116" s="103"/>
      <c r="AL116" s="103"/>
      <c r="AM116" s="103"/>
      <c r="AN116" s="103"/>
      <c r="AO116" s="103"/>
      <c r="AP116" s="103"/>
      <c r="AQ116" s="103"/>
      <c r="AR116" s="45"/>
      <c r="AS116" s="103"/>
      <c r="AT116" s="103"/>
      <c r="AU116" s="103"/>
      <c r="AV116" s="103"/>
      <c r="AW116" s="103"/>
      <c r="AX116" s="103"/>
      <c r="AY116" s="103"/>
      <c r="AZ116" s="103"/>
      <c r="BA116" s="7"/>
      <c r="BB116" s="7"/>
      <c r="BC116" s="7"/>
    </row>
    <row r="117" spans="4:55" s="5" customFormat="1" ht="3.75" customHeight="1" x14ac:dyDescent="0.25">
      <c r="AJ117" s="110"/>
      <c r="AK117" s="110"/>
      <c r="AL117" s="110"/>
      <c r="AM117" s="110"/>
      <c r="AN117" s="110"/>
      <c r="AO117" s="110"/>
      <c r="AP117" s="110"/>
      <c r="AQ117" s="110"/>
      <c r="AR117" s="45"/>
      <c r="AS117" s="99"/>
      <c r="AT117" s="99"/>
      <c r="AU117" s="99"/>
      <c r="AV117" s="99"/>
      <c r="AW117" s="99"/>
      <c r="AX117" s="99"/>
      <c r="AY117" s="99"/>
      <c r="AZ117" s="99"/>
      <c r="BA117" s="7"/>
      <c r="BB117" s="7"/>
      <c r="BC117" s="7"/>
    </row>
    <row r="118" spans="4:55" s="5" customFormat="1" x14ac:dyDescent="0.25">
      <c r="D118" s="5" t="s">
        <v>149</v>
      </c>
      <c r="AJ118" s="103"/>
      <c r="AK118" s="103"/>
      <c r="AL118" s="103"/>
      <c r="AM118" s="103"/>
      <c r="AN118" s="103"/>
      <c r="AO118" s="103"/>
      <c r="AP118" s="103"/>
      <c r="AQ118" s="103"/>
      <c r="AR118" s="45"/>
      <c r="AS118" s="103"/>
      <c r="AT118" s="103"/>
      <c r="AU118" s="103"/>
      <c r="AV118" s="103"/>
      <c r="AW118" s="103"/>
      <c r="AX118" s="103"/>
      <c r="AY118" s="103"/>
      <c r="AZ118" s="103"/>
      <c r="BA118" s="7"/>
      <c r="BB118" s="7"/>
      <c r="BC118" s="7"/>
    </row>
    <row r="119" spans="4:55" s="5" customFormat="1" ht="3.75" customHeight="1" x14ac:dyDescent="0.25">
      <c r="AJ119" s="110"/>
      <c r="AK119" s="110"/>
      <c r="AL119" s="110"/>
      <c r="AM119" s="110"/>
      <c r="AN119" s="110"/>
      <c r="AO119" s="110"/>
      <c r="AP119" s="110"/>
      <c r="AQ119" s="110"/>
      <c r="AR119" s="45"/>
      <c r="AS119" s="99"/>
      <c r="AT119" s="99"/>
      <c r="AU119" s="99"/>
      <c r="AV119" s="99"/>
      <c r="AW119" s="99"/>
      <c r="AX119" s="99"/>
      <c r="AY119" s="99"/>
      <c r="AZ119" s="99"/>
      <c r="BA119" s="7"/>
      <c r="BB119" s="7"/>
      <c r="BC119" s="7"/>
    </row>
    <row r="120" spans="4:55" s="5" customFormat="1" x14ac:dyDescent="0.25">
      <c r="D120" s="5" t="s">
        <v>129</v>
      </c>
      <c r="AJ120" s="103"/>
      <c r="AK120" s="103"/>
      <c r="AL120" s="103"/>
      <c r="AM120" s="103"/>
      <c r="AN120" s="103"/>
      <c r="AO120" s="103"/>
      <c r="AP120" s="103"/>
      <c r="AQ120" s="103"/>
      <c r="AR120" s="45"/>
      <c r="AS120" s="103"/>
      <c r="AT120" s="103"/>
      <c r="AU120" s="103"/>
      <c r="AV120" s="103"/>
      <c r="AW120" s="103"/>
      <c r="AX120" s="103"/>
      <c r="AY120" s="103"/>
      <c r="AZ120" s="103"/>
      <c r="BA120" s="7"/>
      <c r="BB120" s="7"/>
      <c r="BC120" s="7"/>
    </row>
    <row r="121" spans="4:55" s="5" customFormat="1" ht="3.75" customHeight="1" x14ac:dyDescent="0.25">
      <c r="AJ121" s="110"/>
      <c r="AK121" s="110"/>
      <c r="AL121" s="110"/>
      <c r="AM121" s="110"/>
      <c r="AN121" s="110"/>
      <c r="AO121" s="110"/>
      <c r="AP121" s="110"/>
      <c r="AQ121" s="110"/>
      <c r="AR121" s="45"/>
      <c r="AS121" s="99"/>
      <c r="AT121" s="99"/>
      <c r="AU121" s="99"/>
      <c r="AV121" s="99"/>
      <c r="AW121" s="99"/>
      <c r="AX121" s="99"/>
      <c r="AY121" s="99"/>
      <c r="AZ121" s="99"/>
      <c r="BA121" s="7"/>
      <c r="BB121" s="7"/>
      <c r="BC121" s="7"/>
    </row>
    <row r="122" spans="4:55" s="5" customFormat="1" x14ac:dyDescent="0.25">
      <c r="D122" s="5" t="s">
        <v>130</v>
      </c>
      <c r="AJ122" s="103"/>
      <c r="AK122" s="103"/>
      <c r="AL122" s="103"/>
      <c r="AM122" s="103"/>
      <c r="AN122" s="103"/>
      <c r="AO122" s="103"/>
      <c r="AP122" s="103"/>
      <c r="AQ122" s="103"/>
      <c r="AR122" s="45"/>
      <c r="AS122" s="103"/>
      <c r="AT122" s="103"/>
      <c r="AU122" s="103"/>
      <c r="AV122" s="103"/>
      <c r="AW122" s="103"/>
      <c r="AX122" s="103"/>
      <c r="AY122" s="103"/>
      <c r="AZ122" s="103"/>
      <c r="BA122" s="7"/>
      <c r="BB122" s="7"/>
      <c r="BC122" s="7"/>
    </row>
    <row r="123" spans="4:55" s="5" customFormat="1" ht="3.75" customHeight="1" x14ac:dyDescent="0.25">
      <c r="AJ123" s="110"/>
      <c r="AK123" s="110"/>
      <c r="AL123" s="110"/>
      <c r="AM123" s="110"/>
      <c r="AN123" s="110"/>
      <c r="AO123" s="110"/>
      <c r="AP123" s="110"/>
      <c r="AQ123" s="110"/>
      <c r="AR123" s="45"/>
      <c r="AS123" s="99"/>
      <c r="AT123" s="99"/>
      <c r="AU123" s="99"/>
      <c r="AV123" s="99"/>
      <c r="AW123" s="99"/>
      <c r="AX123" s="99"/>
      <c r="AY123" s="99"/>
      <c r="AZ123" s="99"/>
      <c r="BA123" s="7"/>
      <c r="BB123" s="7"/>
      <c r="BC123" s="7"/>
    </row>
    <row r="124" spans="4:55" ht="29.25" customHeight="1" x14ac:dyDescent="0.25">
      <c r="D124" s="149" t="s">
        <v>131</v>
      </c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J124" s="103"/>
      <c r="AK124" s="103"/>
      <c r="AL124" s="103"/>
      <c r="AM124" s="103"/>
      <c r="AN124" s="103"/>
      <c r="AO124" s="103"/>
      <c r="AP124" s="103"/>
      <c r="AQ124" s="103"/>
      <c r="AR124" s="45"/>
      <c r="AS124" s="103"/>
      <c r="AT124" s="103"/>
      <c r="AU124" s="103"/>
      <c r="AV124" s="103"/>
      <c r="AW124" s="103"/>
      <c r="AX124" s="103"/>
      <c r="AY124" s="103"/>
      <c r="AZ124" s="103"/>
      <c r="BA124" s="7"/>
      <c r="BB124" s="7"/>
      <c r="BC124" s="7"/>
    </row>
    <row r="125" spans="4:55" s="5" customFormat="1" ht="3.75" customHeight="1" x14ac:dyDescent="0.25"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J125" s="110"/>
      <c r="AK125" s="110"/>
      <c r="AL125" s="110"/>
      <c r="AM125" s="110"/>
      <c r="AN125" s="110"/>
      <c r="AO125" s="110"/>
      <c r="AP125" s="110"/>
      <c r="AQ125" s="110"/>
      <c r="AR125" s="45"/>
      <c r="AS125" s="99"/>
      <c r="AT125" s="99"/>
      <c r="AU125" s="99"/>
      <c r="AV125" s="99"/>
      <c r="AW125" s="99"/>
      <c r="AX125" s="99"/>
      <c r="AY125" s="99"/>
      <c r="AZ125" s="99"/>
      <c r="BA125" s="7"/>
      <c r="BB125" s="7"/>
      <c r="BC125" s="7"/>
    </row>
    <row r="126" spans="4:55" s="5" customFormat="1" x14ac:dyDescent="0.25">
      <c r="D126" s="5" t="s">
        <v>132</v>
      </c>
      <c r="AJ126" s="103"/>
      <c r="AK126" s="103"/>
      <c r="AL126" s="103"/>
      <c r="AM126" s="103"/>
      <c r="AN126" s="103"/>
      <c r="AO126" s="103"/>
      <c r="AP126" s="103"/>
      <c r="AQ126" s="103"/>
      <c r="AR126" s="45"/>
      <c r="AS126" s="103"/>
      <c r="AT126" s="103"/>
      <c r="AU126" s="103"/>
      <c r="AV126" s="103"/>
      <c r="AW126" s="103"/>
      <c r="AX126" s="103"/>
      <c r="AY126" s="103"/>
      <c r="AZ126" s="103"/>
      <c r="BA126" s="7"/>
      <c r="BB126" s="7"/>
      <c r="BC126" s="7"/>
    </row>
    <row r="127" spans="4:55" s="5" customFormat="1" ht="3.75" customHeight="1" x14ac:dyDescent="0.25">
      <c r="AJ127" s="110"/>
      <c r="AK127" s="110"/>
      <c r="AL127" s="110"/>
      <c r="AM127" s="110"/>
      <c r="AN127" s="110"/>
      <c r="AO127" s="110"/>
      <c r="AP127" s="110"/>
      <c r="AQ127" s="110"/>
      <c r="AR127" s="45"/>
      <c r="AS127" s="99"/>
      <c r="AT127" s="99"/>
      <c r="AU127" s="99"/>
      <c r="AV127" s="99"/>
      <c r="AW127" s="99"/>
      <c r="AX127" s="99"/>
      <c r="AY127" s="99"/>
      <c r="AZ127" s="99"/>
      <c r="BA127" s="7"/>
      <c r="BB127" s="7"/>
      <c r="BC127" s="7"/>
    </row>
    <row r="128" spans="4:55" s="5" customFormat="1" x14ac:dyDescent="0.25">
      <c r="D128" s="5" t="s">
        <v>150</v>
      </c>
      <c r="AJ128" s="103"/>
      <c r="AK128" s="103"/>
      <c r="AL128" s="103"/>
      <c r="AM128" s="103"/>
      <c r="AN128" s="103"/>
      <c r="AO128" s="103"/>
      <c r="AP128" s="103"/>
      <c r="AQ128" s="103"/>
      <c r="AR128" s="45"/>
      <c r="AS128" s="116"/>
      <c r="AT128" s="116"/>
      <c r="AU128" s="116"/>
      <c r="AV128" s="116"/>
      <c r="AW128" s="116"/>
      <c r="AX128" s="116"/>
      <c r="AY128" s="116"/>
      <c r="AZ128" s="116"/>
      <c r="BA128" s="7"/>
      <c r="BB128" s="7"/>
      <c r="BC128" s="7"/>
    </row>
    <row r="129" spans="1:55" s="5" customFormat="1" ht="3.75" customHeight="1" x14ac:dyDescent="0.25">
      <c r="AJ129" s="71"/>
      <c r="AK129" s="71"/>
      <c r="AL129" s="71"/>
      <c r="AM129" s="71"/>
      <c r="AN129" s="71"/>
      <c r="AO129" s="71"/>
      <c r="AP129" s="71"/>
      <c r="AQ129" s="71"/>
      <c r="AR129" s="45"/>
      <c r="AS129" s="81"/>
      <c r="AT129" s="81"/>
      <c r="AU129" s="81"/>
      <c r="AV129" s="81"/>
      <c r="AW129" s="81"/>
      <c r="AX129" s="81"/>
      <c r="AY129" s="81"/>
      <c r="AZ129" s="81"/>
      <c r="BA129" s="7"/>
      <c r="BB129" s="7"/>
      <c r="BC129" s="7"/>
    </row>
    <row r="130" spans="1:55" s="5" customFormat="1" x14ac:dyDescent="0.25">
      <c r="D130" s="5" t="s">
        <v>49</v>
      </c>
      <c r="AJ130" s="103"/>
      <c r="AK130" s="103"/>
      <c r="AL130" s="103"/>
      <c r="AM130" s="103"/>
      <c r="AN130" s="103"/>
      <c r="AO130" s="103"/>
      <c r="AP130" s="103"/>
      <c r="AQ130" s="103"/>
      <c r="AR130" s="45"/>
      <c r="AS130" s="103"/>
      <c r="AT130" s="103"/>
      <c r="AU130" s="103"/>
      <c r="AV130" s="103"/>
      <c r="AW130" s="103"/>
      <c r="AX130" s="103"/>
      <c r="AY130" s="103"/>
      <c r="AZ130" s="103"/>
      <c r="BA130" s="7"/>
      <c r="BB130" s="7"/>
      <c r="BC130" s="7"/>
    </row>
    <row r="131" spans="1:55" s="5" customFormat="1" ht="3.75" customHeight="1" x14ac:dyDescent="0.25">
      <c r="AJ131" s="71"/>
      <c r="AK131" s="71"/>
      <c r="AL131" s="71"/>
      <c r="AM131" s="71"/>
      <c r="AN131" s="71"/>
      <c r="AO131" s="71"/>
      <c r="AP131" s="71"/>
      <c r="AQ131" s="71"/>
      <c r="AR131" s="45"/>
      <c r="AS131" s="81"/>
      <c r="AT131" s="81"/>
      <c r="AU131" s="81"/>
      <c r="AV131" s="81"/>
      <c r="AW131" s="81"/>
      <c r="AX131" s="81"/>
      <c r="AY131" s="81"/>
      <c r="AZ131" s="81"/>
      <c r="BA131" s="7"/>
      <c r="BB131" s="7"/>
      <c r="BC131" s="7"/>
    </row>
    <row r="132" spans="1:55" s="5" customFormat="1" x14ac:dyDescent="0.25">
      <c r="D132" s="5" t="s">
        <v>50</v>
      </c>
      <c r="AJ132" s="103"/>
      <c r="AK132" s="103"/>
      <c r="AL132" s="103"/>
      <c r="AM132" s="103"/>
      <c r="AN132" s="103"/>
      <c r="AO132" s="103"/>
      <c r="AP132" s="103"/>
      <c r="AQ132" s="103"/>
      <c r="AR132" s="45"/>
      <c r="AS132" s="103"/>
      <c r="AT132" s="103"/>
      <c r="AU132" s="103"/>
      <c r="AV132" s="103"/>
      <c r="AW132" s="103"/>
      <c r="AX132" s="103"/>
      <c r="AY132" s="103"/>
      <c r="AZ132" s="103"/>
      <c r="BA132" s="7"/>
      <c r="BB132" s="7"/>
      <c r="BC132" s="7"/>
    </row>
    <row r="133" spans="1:55" s="5" customFormat="1" ht="3.75" customHeight="1" x14ac:dyDescent="0.25">
      <c r="AJ133" s="71"/>
      <c r="AK133" s="71"/>
      <c r="AL133" s="71"/>
      <c r="AM133" s="71"/>
      <c r="AN133" s="71"/>
      <c r="AO133" s="71"/>
      <c r="AP133" s="71"/>
      <c r="AQ133" s="71"/>
      <c r="AR133" s="45"/>
      <c r="AS133" s="81"/>
      <c r="AT133" s="81"/>
      <c r="AU133" s="81"/>
      <c r="AV133" s="81"/>
      <c r="AW133" s="81"/>
      <c r="AX133" s="81"/>
      <c r="AY133" s="81"/>
      <c r="AZ133" s="81"/>
      <c r="BA133" s="7"/>
      <c r="BB133" s="7"/>
      <c r="BC133" s="7"/>
    </row>
    <row r="134" spans="1:55" s="5" customFormat="1" ht="30" customHeight="1" x14ac:dyDescent="0.25">
      <c r="D134" s="98" t="s">
        <v>151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J134" s="103"/>
      <c r="AK134" s="103"/>
      <c r="AL134" s="103"/>
      <c r="AM134" s="103"/>
      <c r="AN134" s="103"/>
      <c r="AO134" s="103"/>
      <c r="AP134" s="103"/>
      <c r="AQ134" s="103"/>
      <c r="AR134" s="45"/>
      <c r="AS134" s="103"/>
      <c r="AT134" s="103"/>
      <c r="AU134" s="103"/>
      <c r="AV134" s="103"/>
      <c r="AW134" s="103"/>
      <c r="AX134" s="103"/>
      <c r="AY134" s="103"/>
      <c r="AZ134" s="103"/>
      <c r="BA134" s="7"/>
      <c r="BB134" s="7"/>
      <c r="BC134" s="7"/>
    </row>
    <row r="135" spans="1:55" s="5" customFormat="1" ht="3.75" customHeight="1" x14ac:dyDescent="0.25">
      <c r="AJ135" s="71"/>
      <c r="AK135" s="71"/>
      <c r="AL135" s="71"/>
      <c r="AM135" s="71"/>
      <c r="AN135" s="71"/>
      <c r="AO135" s="71"/>
      <c r="AP135" s="71"/>
      <c r="AQ135" s="71"/>
      <c r="AR135" s="45"/>
      <c r="AS135" s="81"/>
      <c r="AT135" s="81"/>
      <c r="AU135" s="81"/>
      <c r="AV135" s="81"/>
      <c r="AW135" s="81"/>
      <c r="AX135" s="81"/>
      <c r="AY135" s="81"/>
      <c r="AZ135" s="81"/>
      <c r="BA135" s="7"/>
      <c r="BB135" s="7"/>
      <c r="BC135" s="7"/>
    </row>
    <row r="136" spans="1:55" s="5" customFormat="1" x14ac:dyDescent="0.25">
      <c r="D136" s="11" t="s">
        <v>47</v>
      </c>
      <c r="AJ136" s="101">
        <f>SUM(AJ112,AJ114,AJ116,AJ118,AJ120,AJ122,AJ124,AJ126,AJ128,AJ130,AJ132,AJ134)</f>
        <v>0</v>
      </c>
      <c r="AK136" s="101"/>
      <c r="AL136" s="101"/>
      <c r="AM136" s="101"/>
      <c r="AN136" s="101"/>
      <c r="AO136" s="101"/>
      <c r="AP136" s="101"/>
      <c r="AQ136" s="101"/>
      <c r="AR136" s="45"/>
      <c r="AS136" s="115">
        <f>SUM(AS112,AS114,AS116,AS118,AS120,AS122,AS124,AS126,AS128,AS130,AS132,AS134)</f>
        <v>0</v>
      </c>
      <c r="AT136" s="115"/>
      <c r="AU136" s="115"/>
      <c r="AV136" s="115"/>
      <c r="AW136" s="115"/>
      <c r="AX136" s="115"/>
      <c r="AY136" s="115"/>
      <c r="AZ136" s="115"/>
      <c r="BA136" s="7"/>
      <c r="BB136" s="7"/>
      <c r="BC136" s="7"/>
    </row>
    <row r="137" spans="1:55" s="5" customFormat="1" ht="3.75" customHeight="1" x14ac:dyDescent="0.25">
      <c r="D137" s="8"/>
      <c r="AJ137" s="74"/>
      <c r="AK137" s="74"/>
      <c r="AL137" s="74"/>
      <c r="AM137" s="74"/>
      <c r="AN137" s="74"/>
      <c r="AO137" s="74"/>
      <c r="AP137" s="74"/>
      <c r="AQ137" s="74"/>
      <c r="AR137" s="45"/>
      <c r="AS137" s="82"/>
      <c r="AT137" s="82"/>
      <c r="AU137" s="82"/>
      <c r="AV137" s="82"/>
      <c r="AW137" s="82"/>
      <c r="AX137" s="82"/>
      <c r="AY137" s="82"/>
      <c r="AZ137" s="82"/>
      <c r="BA137" s="7"/>
      <c r="BB137" s="7"/>
      <c r="BC137" s="7"/>
    </row>
    <row r="138" spans="1:55" s="5" customFormat="1" x14ac:dyDescent="0.25">
      <c r="A138" s="6" t="s">
        <v>152</v>
      </c>
      <c r="D138" s="8"/>
      <c r="AJ138" s="101">
        <f>SUM(AJ108)-AJ136</f>
        <v>0</v>
      </c>
      <c r="AK138" s="101"/>
      <c r="AL138" s="101"/>
      <c r="AM138" s="101"/>
      <c r="AN138" s="101"/>
      <c r="AO138" s="101"/>
      <c r="AP138" s="101"/>
      <c r="AQ138" s="101"/>
      <c r="AR138" s="45"/>
      <c r="AS138" s="100">
        <f>SUM(AS108)-AS136</f>
        <v>0</v>
      </c>
      <c r="AT138" s="100"/>
      <c r="AU138" s="100"/>
      <c r="AV138" s="100"/>
      <c r="AW138" s="100"/>
      <c r="AX138" s="100"/>
      <c r="AY138" s="100"/>
      <c r="AZ138" s="100"/>
      <c r="BA138" s="7"/>
      <c r="BB138" s="7"/>
      <c r="BC138" s="7"/>
    </row>
    <row r="139" spans="1:55" s="5" customFormat="1" ht="3.75" customHeight="1" x14ac:dyDescent="0.25">
      <c r="B139" s="12"/>
      <c r="C139" s="12"/>
      <c r="D139" s="25"/>
      <c r="E139" s="26"/>
      <c r="F139" s="26"/>
      <c r="G139" s="26"/>
      <c r="H139" s="26"/>
      <c r="I139" s="26"/>
      <c r="J139" s="26"/>
      <c r="K139" s="25"/>
      <c r="L139" s="25"/>
      <c r="M139" s="25"/>
      <c r="N139" s="25"/>
      <c r="AJ139" s="71"/>
      <c r="AK139" s="71"/>
      <c r="AL139" s="71"/>
      <c r="AM139" s="71"/>
      <c r="AN139" s="71"/>
      <c r="AO139" s="71"/>
      <c r="AP139" s="71"/>
      <c r="AQ139" s="71"/>
      <c r="AR139" s="45"/>
      <c r="AS139" s="79"/>
      <c r="AT139" s="79"/>
      <c r="AU139" s="79"/>
      <c r="AV139" s="79"/>
      <c r="AW139" s="79"/>
      <c r="AX139" s="79"/>
      <c r="AY139" s="79"/>
      <c r="AZ139" s="79"/>
      <c r="BA139" s="7"/>
      <c r="BB139" s="7"/>
      <c r="BC139" s="7"/>
    </row>
    <row r="140" spans="1:55" s="5" customFormat="1" x14ac:dyDescent="0.25">
      <c r="A140" s="5" t="s">
        <v>48</v>
      </c>
      <c r="AJ140" s="167" t="s">
        <v>7</v>
      </c>
      <c r="AK140" s="167"/>
      <c r="AL140" s="167"/>
      <c r="AM140" s="167"/>
      <c r="AN140" s="167"/>
      <c r="AO140" s="167"/>
      <c r="AP140" s="167"/>
      <c r="AQ140" s="167"/>
      <c r="AR140" s="45"/>
      <c r="AS140" s="167" t="s">
        <v>7</v>
      </c>
      <c r="AT140" s="167"/>
      <c r="AU140" s="167"/>
      <c r="AV140" s="167"/>
      <c r="AW140" s="167"/>
      <c r="AX140" s="167"/>
      <c r="AY140" s="167"/>
      <c r="AZ140" s="167"/>
      <c r="BA140" s="7"/>
    </row>
    <row r="141" spans="1:55" s="5" customFormat="1" ht="4.5" customHeight="1" x14ac:dyDescent="0.25">
      <c r="AJ141" s="75"/>
      <c r="AK141" s="75"/>
      <c r="AL141" s="75"/>
      <c r="AM141" s="75"/>
      <c r="AN141" s="75"/>
      <c r="AO141" s="75"/>
      <c r="AP141" s="75"/>
      <c r="AQ141" s="75"/>
      <c r="AR141" s="61"/>
      <c r="AS141" s="75"/>
      <c r="AT141" s="75"/>
      <c r="AU141" s="75"/>
      <c r="AV141" s="75"/>
      <c r="AW141" s="75"/>
      <c r="AX141" s="75"/>
      <c r="AY141" s="75"/>
      <c r="AZ141" s="75"/>
      <c r="BA141" s="7"/>
    </row>
    <row r="142" spans="1:55" s="5" customFormat="1" ht="30.75" customHeight="1" x14ac:dyDescent="0.25">
      <c r="A142" s="107" t="s">
        <v>153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J142" s="108" t="e">
        <f>SUM(AJ138)*AJ140</f>
        <v>#VALUE!</v>
      </c>
      <c r="AK142" s="109"/>
      <c r="AL142" s="109"/>
      <c r="AM142" s="109"/>
      <c r="AN142" s="109"/>
      <c r="AO142" s="109"/>
      <c r="AP142" s="109"/>
      <c r="AQ142" s="109"/>
      <c r="AR142" s="45"/>
      <c r="AS142" s="108" t="e">
        <f>SUM(AS138)*AS140</f>
        <v>#VALUE!</v>
      </c>
      <c r="AT142" s="109"/>
      <c r="AU142" s="109"/>
      <c r="AV142" s="109"/>
      <c r="AW142" s="109"/>
      <c r="AX142" s="109"/>
      <c r="AY142" s="109"/>
      <c r="AZ142" s="109"/>
      <c r="BA142" s="7"/>
    </row>
    <row r="143" spans="1:55" s="5" customFormat="1" ht="3.75" customHeight="1" x14ac:dyDescent="0.25">
      <c r="B143" s="60"/>
      <c r="C143" s="60"/>
      <c r="D143" s="25"/>
      <c r="E143" s="26"/>
      <c r="F143" s="26"/>
      <c r="G143" s="26"/>
      <c r="H143" s="26"/>
      <c r="I143" s="26"/>
      <c r="J143" s="26"/>
      <c r="K143" s="25"/>
      <c r="L143" s="25"/>
      <c r="M143" s="25"/>
      <c r="N143" s="25"/>
      <c r="AJ143" s="71"/>
      <c r="AK143" s="71"/>
      <c r="AL143" s="71"/>
      <c r="AM143" s="71"/>
      <c r="AN143" s="71"/>
      <c r="AO143" s="71"/>
      <c r="AP143" s="71"/>
      <c r="AQ143" s="71"/>
      <c r="AR143" s="45"/>
      <c r="AS143" s="79"/>
      <c r="AT143" s="79"/>
      <c r="AU143" s="79"/>
      <c r="AV143" s="79"/>
      <c r="AW143" s="79"/>
      <c r="AX143" s="79"/>
      <c r="AY143" s="79"/>
      <c r="AZ143" s="79"/>
      <c r="BA143" s="7"/>
      <c r="BB143" s="7"/>
      <c r="BC143" s="7"/>
    </row>
    <row r="144" spans="1:55" s="5" customFormat="1" ht="6.75" customHeight="1" x14ac:dyDescent="0.25">
      <c r="B144" s="53"/>
      <c r="C144" s="53"/>
      <c r="D144" s="25"/>
      <c r="E144" s="26"/>
      <c r="F144" s="26"/>
      <c r="G144" s="26"/>
      <c r="H144" s="26"/>
      <c r="I144" s="26"/>
      <c r="J144" s="26"/>
      <c r="K144" s="25"/>
      <c r="L144" s="25"/>
      <c r="M144" s="25"/>
      <c r="N144" s="25"/>
      <c r="AJ144" s="71"/>
      <c r="AK144" s="71"/>
      <c r="AL144" s="71"/>
      <c r="AM144" s="71"/>
      <c r="AN144" s="71"/>
      <c r="AO144" s="71"/>
      <c r="AP144" s="71"/>
      <c r="AQ144" s="71"/>
      <c r="AR144" s="45"/>
      <c r="AS144" s="79"/>
      <c r="AT144" s="79"/>
      <c r="AU144" s="79"/>
      <c r="AV144" s="79"/>
      <c r="AW144" s="79"/>
      <c r="AX144" s="79"/>
      <c r="AY144" s="79"/>
      <c r="AZ144" s="79"/>
      <c r="BA144" s="7"/>
      <c r="BB144" s="7"/>
      <c r="BC144" s="7"/>
    </row>
    <row r="145" spans="1:63" ht="21.75" customHeight="1" x14ac:dyDescent="0.25">
      <c r="A145" s="6" t="s">
        <v>51</v>
      </c>
      <c r="AJ145" s="155"/>
      <c r="AK145" s="155"/>
      <c r="AL145" s="155"/>
      <c r="AM145" s="155"/>
      <c r="AN145" s="155"/>
      <c r="AO145" s="155"/>
      <c r="AP145" s="155"/>
      <c r="AQ145" s="155"/>
      <c r="AR145" s="45"/>
      <c r="AS145" s="154"/>
      <c r="AT145" s="154"/>
      <c r="AU145" s="154"/>
      <c r="AV145" s="154"/>
      <c r="AW145" s="154"/>
      <c r="AX145" s="154"/>
      <c r="AY145" s="154"/>
      <c r="AZ145" s="154"/>
      <c r="BA145" s="7"/>
      <c r="BB145" s="7"/>
      <c r="BC145" s="7"/>
    </row>
    <row r="146" spans="1:63" s="5" customFormat="1" ht="3.75" customHeight="1" x14ac:dyDescent="0.25">
      <c r="AJ146" s="110"/>
      <c r="AK146" s="110"/>
      <c r="AL146" s="110"/>
      <c r="AM146" s="110"/>
      <c r="AN146" s="110"/>
      <c r="AO146" s="110"/>
      <c r="AP146" s="110"/>
      <c r="AQ146" s="110"/>
      <c r="AR146" s="45"/>
      <c r="AS146" s="99"/>
      <c r="AT146" s="99"/>
      <c r="AU146" s="99"/>
      <c r="AV146" s="99"/>
      <c r="AW146" s="99"/>
      <c r="AX146" s="99"/>
      <c r="AY146" s="99"/>
      <c r="AZ146" s="99"/>
      <c r="BA146" s="7"/>
      <c r="BB146" s="7"/>
      <c r="BC146" s="7"/>
    </row>
    <row r="147" spans="1:63" s="5" customFormat="1" ht="28.5" customHeight="1" x14ac:dyDescent="0.25">
      <c r="D147" s="149" t="s">
        <v>52</v>
      </c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J147" s="105"/>
      <c r="AK147" s="105"/>
      <c r="AL147" s="105"/>
      <c r="AM147" s="105"/>
      <c r="AN147" s="105"/>
      <c r="AO147" s="105"/>
      <c r="AP147" s="105"/>
      <c r="AQ147" s="105"/>
      <c r="AR147" s="51"/>
      <c r="AS147" s="105"/>
      <c r="AT147" s="105"/>
      <c r="AU147" s="105"/>
      <c r="AV147" s="105"/>
      <c r="AW147" s="105"/>
      <c r="AX147" s="105"/>
      <c r="AY147" s="105"/>
      <c r="AZ147" s="105"/>
      <c r="BA147" s="7"/>
    </row>
    <row r="148" spans="1:63" s="5" customFormat="1" ht="3" customHeight="1" x14ac:dyDescent="0.25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J148" s="163"/>
      <c r="AK148" s="163"/>
      <c r="AL148" s="163"/>
      <c r="AM148" s="163"/>
      <c r="AN148" s="163"/>
      <c r="AO148" s="163"/>
      <c r="AP148" s="163"/>
      <c r="AQ148" s="163"/>
      <c r="AR148" s="9"/>
      <c r="AS148" s="164"/>
      <c r="AT148" s="164"/>
      <c r="AU148" s="164"/>
      <c r="AV148" s="164"/>
      <c r="AW148" s="164"/>
      <c r="AX148" s="164"/>
      <c r="AY148" s="164"/>
      <c r="AZ148" s="164"/>
      <c r="BA148" s="7"/>
      <c r="BB148" s="7"/>
      <c r="BC148" s="7"/>
    </row>
    <row r="149" spans="1:63" s="5" customFormat="1" ht="21" customHeight="1" x14ac:dyDescent="0.25">
      <c r="D149" s="34" t="s">
        <v>53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J149" s="161"/>
      <c r="AK149" s="161"/>
      <c r="AL149" s="161"/>
      <c r="AM149" s="161"/>
      <c r="AN149" s="161"/>
      <c r="AO149" s="161"/>
      <c r="AP149" s="161"/>
      <c r="AQ149" s="161"/>
      <c r="AR149" s="9"/>
      <c r="AS149" s="161"/>
      <c r="AT149" s="161"/>
      <c r="AU149" s="161"/>
      <c r="AV149" s="161"/>
      <c r="AW149" s="161"/>
      <c r="AX149" s="161"/>
      <c r="AY149" s="161"/>
      <c r="AZ149" s="161"/>
      <c r="BA149" s="7"/>
      <c r="BB149" s="7"/>
      <c r="BC149" s="7"/>
    </row>
    <row r="150" spans="1:63" s="5" customFormat="1" ht="3" customHeight="1" x14ac:dyDescent="0.25"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J150" s="76"/>
      <c r="AK150" s="76"/>
      <c r="AL150" s="76"/>
      <c r="AM150" s="76"/>
      <c r="AN150" s="76"/>
      <c r="AO150" s="76"/>
      <c r="AP150" s="76"/>
      <c r="AQ150" s="76"/>
      <c r="AR150" s="9"/>
      <c r="AS150" s="83"/>
      <c r="AT150" s="83"/>
      <c r="AU150" s="83"/>
      <c r="AV150" s="83"/>
      <c r="AW150" s="83"/>
      <c r="AX150" s="83"/>
      <c r="AY150" s="83"/>
      <c r="AZ150" s="83"/>
      <c r="BA150" s="7"/>
      <c r="BB150" s="7"/>
      <c r="BC150" s="7"/>
    </row>
    <row r="151" spans="1:63" s="5" customFormat="1" ht="15" customHeight="1" x14ac:dyDescent="0.25"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32"/>
      <c r="AJ151" s="77"/>
      <c r="AK151" s="77"/>
      <c r="AL151" s="77"/>
      <c r="AM151" s="77"/>
      <c r="AN151" s="77"/>
      <c r="AO151" s="77"/>
      <c r="AP151" s="77"/>
      <c r="AQ151" s="77"/>
      <c r="AR151" s="9"/>
      <c r="AS151" s="77"/>
      <c r="AT151" s="77"/>
      <c r="AU151" s="77"/>
      <c r="AV151" s="77"/>
      <c r="AW151" s="77"/>
      <c r="AX151" s="77"/>
      <c r="AY151" s="77"/>
      <c r="AZ151" s="77"/>
      <c r="BA151" s="7"/>
      <c r="BB151" s="7"/>
      <c r="BC151" s="7"/>
    </row>
    <row r="152" spans="1:63" s="5" customFormat="1" ht="0.6" customHeight="1" x14ac:dyDescent="0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AJ152" s="166"/>
      <c r="AK152" s="166"/>
      <c r="AL152" s="166"/>
      <c r="AM152" s="166"/>
      <c r="AN152" s="166"/>
      <c r="AO152" s="166"/>
      <c r="AP152" s="166"/>
      <c r="AQ152" s="166"/>
      <c r="AR152" s="9"/>
      <c r="AS152" s="165"/>
      <c r="AT152" s="165"/>
      <c r="AU152" s="165"/>
      <c r="AV152" s="165"/>
      <c r="AW152" s="165"/>
      <c r="AX152" s="165"/>
      <c r="AY152" s="165"/>
      <c r="AZ152" s="165"/>
      <c r="BA152" s="7"/>
      <c r="BB152" s="7"/>
      <c r="BC152" s="7"/>
    </row>
    <row r="153" spans="1:63" ht="14.1" customHeight="1" x14ac:dyDescent="0.25">
      <c r="D153" t="s">
        <v>54</v>
      </c>
      <c r="AJ153" s="161"/>
      <c r="AK153" s="161"/>
      <c r="AL153" s="161"/>
      <c r="AM153" s="161"/>
      <c r="AN153" s="161"/>
      <c r="AO153" s="161"/>
      <c r="AP153" s="161"/>
      <c r="AQ153" s="161"/>
      <c r="AR153" s="9"/>
      <c r="AS153" s="161"/>
      <c r="AT153" s="161"/>
      <c r="AU153" s="161"/>
      <c r="AV153" s="161"/>
      <c r="AW153" s="161"/>
      <c r="AX153" s="161"/>
      <c r="AY153" s="161"/>
      <c r="AZ153" s="161"/>
      <c r="BA153" s="7"/>
      <c r="BC153" s="7"/>
    </row>
    <row r="154" spans="1:63" s="5" customFormat="1" ht="40.5" customHeight="1" x14ac:dyDescent="0.25">
      <c r="A154" s="14" t="s">
        <v>55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0"/>
      <c r="AK154" s="150"/>
      <c r="AL154" s="150"/>
      <c r="AM154" s="150"/>
      <c r="AN154" s="150"/>
      <c r="AO154" s="150"/>
      <c r="AP154" s="150"/>
      <c r="AQ154" s="150"/>
      <c r="AR154" s="52"/>
      <c r="AS154" s="151"/>
      <c r="AT154" s="151"/>
      <c r="AU154" s="151"/>
      <c r="AV154" s="151"/>
      <c r="AW154" s="151"/>
      <c r="AX154" s="151"/>
      <c r="AY154" s="151"/>
      <c r="AZ154" s="151"/>
      <c r="BA154" s="7"/>
      <c r="BC154" s="7"/>
      <c r="BD154" s="105"/>
      <c r="BE154" s="105"/>
      <c r="BF154" s="105"/>
      <c r="BG154" s="105"/>
      <c r="BH154" s="105"/>
      <c r="BI154" s="105"/>
      <c r="BJ154" s="105"/>
      <c r="BK154" s="105"/>
    </row>
    <row r="155" spans="1:63" s="5" customFormat="1" ht="3.75" customHeight="1" x14ac:dyDescent="0.25">
      <c r="A155" s="6"/>
      <c r="K155" s="8"/>
      <c r="AJ155" s="51"/>
      <c r="AK155" s="51"/>
      <c r="AL155" s="51"/>
      <c r="AM155" s="51"/>
      <c r="AN155" s="51"/>
      <c r="AO155" s="51"/>
      <c r="AP155" s="51"/>
      <c r="AQ155" s="51"/>
      <c r="AR155" s="45"/>
      <c r="AS155" s="80"/>
      <c r="AT155" s="80"/>
      <c r="AU155" s="80"/>
      <c r="AV155" s="80"/>
      <c r="AW155" s="80"/>
      <c r="AX155" s="80"/>
      <c r="AY155" s="80"/>
      <c r="AZ155" s="80"/>
      <c r="BA155" s="7"/>
    </row>
    <row r="156" spans="1:63" s="5" customFormat="1" ht="15" customHeight="1" x14ac:dyDescent="0.25">
      <c r="A156" s="6" t="s">
        <v>56</v>
      </c>
      <c r="AJ156" s="142"/>
      <c r="AK156" s="142"/>
      <c r="AL156" s="142"/>
      <c r="AM156" s="142"/>
      <c r="AN156" s="142"/>
      <c r="AO156" s="142"/>
      <c r="AP156" s="142"/>
      <c r="AQ156" s="142"/>
      <c r="AR156" s="45"/>
      <c r="AS156" s="142"/>
      <c r="AT156" s="142"/>
      <c r="AU156" s="142"/>
      <c r="AV156" s="142"/>
      <c r="AW156" s="142"/>
      <c r="AX156" s="142"/>
      <c r="AY156" s="142"/>
      <c r="AZ156" s="142"/>
      <c r="BA156" s="7"/>
    </row>
    <row r="157" spans="1:63" s="5" customFormat="1" ht="3.75" customHeight="1" x14ac:dyDescent="0.25">
      <c r="A157" s="6"/>
      <c r="AJ157" s="51"/>
      <c r="AK157" s="51"/>
      <c r="AL157" s="51"/>
      <c r="AM157" s="51"/>
      <c r="AN157" s="51"/>
      <c r="AO157" s="51"/>
      <c r="AP157" s="51"/>
      <c r="AQ157" s="51"/>
      <c r="AR157" s="45"/>
      <c r="AS157" s="80"/>
      <c r="AT157" s="80"/>
      <c r="AU157" s="80"/>
      <c r="AV157" s="80"/>
      <c r="AW157" s="80"/>
      <c r="AX157" s="80"/>
      <c r="AY157" s="80"/>
      <c r="AZ157" s="80"/>
      <c r="BA157" s="7"/>
      <c r="BD157" s="7"/>
    </row>
    <row r="158" spans="1:63" x14ac:dyDescent="0.25">
      <c r="A158" s="6" t="s">
        <v>57</v>
      </c>
      <c r="AJ158" s="111"/>
      <c r="AK158" s="111"/>
      <c r="AL158" s="111"/>
      <c r="AM158" s="111"/>
      <c r="AN158" s="111"/>
      <c r="AO158" s="111"/>
      <c r="AP158" s="111"/>
      <c r="AQ158" s="111"/>
      <c r="AR158" s="45"/>
      <c r="AS158" s="143"/>
      <c r="AT158" s="143"/>
      <c r="AU158" s="143"/>
      <c r="AV158" s="143"/>
      <c r="AW158" s="143"/>
      <c r="AX158" s="143"/>
      <c r="AY158" s="143"/>
      <c r="AZ158" s="143"/>
      <c r="BA158" s="7"/>
      <c r="BD158" s="5"/>
    </row>
    <row r="159" spans="1:63" s="5" customFormat="1" ht="3.75" customHeight="1" x14ac:dyDescent="0.25">
      <c r="AJ159" s="106"/>
      <c r="AK159" s="106"/>
      <c r="AL159" s="106"/>
      <c r="AM159" s="106"/>
      <c r="AN159" s="106"/>
      <c r="AO159" s="106"/>
      <c r="AP159" s="106"/>
      <c r="AQ159" s="106"/>
      <c r="AR159" s="45"/>
      <c r="AS159" s="105"/>
      <c r="AT159" s="105"/>
      <c r="AU159" s="105"/>
      <c r="AV159" s="105"/>
      <c r="AW159" s="105"/>
      <c r="AX159" s="105"/>
      <c r="AY159" s="105"/>
      <c r="AZ159" s="105"/>
      <c r="BA159" s="7"/>
    </row>
    <row r="160" spans="1:63" s="5" customFormat="1" ht="15" customHeight="1" x14ac:dyDescent="0.25">
      <c r="D160" s="5" t="s">
        <v>58</v>
      </c>
      <c r="AJ160" s="103"/>
      <c r="AK160" s="103"/>
      <c r="AL160" s="103"/>
      <c r="AM160" s="103"/>
      <c r="AN160" s="103"/>
      <c r="AO160" s="103"/>
      <c r="AP160" s="103"/>
      <c r="AQ160" s="103"/>
      <c r="AR160" s="45"/>
      <c r="AS160" s="103"/>
      <c r="AT160" s="103"/>
      <c r="AU160" s="103"/>
      <c r="AV160" s="103"/>
      <c r="AW160" s="103"/>
      <c r="AX160" s="103"/>
      <c r="AY160" s="103"/>
      <c r="AZ160" s="103"/>
      <c r="BA160" s="7"/>
    </row>
    <row r="161" spans="1:53" s="5" customFormat="1" ht="3.75" customHeight="1" x14ac:dyDescent="0.25">
      <c r="AJ161" s="78"/>
      <c r="AK161" s="78"/>
      <c r="AL161" s="78"/>
      <c r="AM161" s="78"/>
      <c r="AN161" s="78"/>
      <c r="AO161" s="78"/>
      <c r="AP161" s="78"/>
      <c r="AQ161" s="78"/>
      <c r="AR161" s="45"/>
      <c r="AS161" s="70"/>
      <c r="AT161" s="70"/>
      <c r="AU161" s="70"/>
      <c r="AV161" s="70"/>
      <c r="AW161" s="70"/>
      <c r="AX161" s="70"/>
      <c r="AY161" s="70"/>
      <c r="AZ161" s="70"/>
      <c r="BA161" s="7"/>
    </row>
    <row r="162" spans="1:53" x14ac:dyDescent="0.25">
      <c r="D162" t="s">
        <v>154</v>
      </c>
      <c r="AJ162" s="103"/>
      <c r="AK162" s="103"/>
      <c r="AL162" s="103"/>
      <c r="AM162" s="103"/>
      <c r="AN162" s="103"/>
      <c r="AO162" s="103"/>
      <c r="AP162" s="103"/>
      <c r="AQ162" s="103"/>
      <c r="AR162" s="45"/>
      <c r="AS162" s="103"/>
      <c r="AT162" s="103"/>
      <c r="AU162" s="103"/>
      <c r="AV162" s="103"/>
      <c r="AW162" s="103"/>
      <c r="AX162" s="103"/>
      <c r="AY162" s="103"/>
      <c r="AZ162" s="103"/>
      <c r="BA162" s="7"/>
    </row>
    <row r="163" spans="1:53" s="5" customFormat="1" ht="3.75" customHeight="1" x14ac:dyDescent="0.25">
      <c r="AJ163" s="106"/>
      <c r="AK163" s="106"/>
      <c r="AL163" s="106"/>
      <c r="AM163" s="106"/>
      <c r="AN163" s="106"/>
      <c r="AO163" s="106"/>
      <c r="AP163" s="106"/>
      <c r="AQ163" s="106"/>
      <c r="AR163" s="45"/>
      <c r="AS163" s="105"/>
      <c r="AT163" s="105"/>
      <c r="AU163" s="105"/>
      <c r="AV163" s="105"/>
      <c r="AW163" s="105"/>
      <c r="AX163" s="105"/>
      <c r="AY163" s="105"/>
      <c r="AZ163" s="105"/>
      <c r="BA163" s="7"/>
    </row>
    <row r="164" spans="1:53" x14ac:dyDescent="0.25">
      <c r="D164" s="7" t="s">
        <v>155</v>
      </c>
      <c r="E164" s="7"/>
      <c r="F164" s="7"/>
      <c r="G164" s="7"/>
      <c r="H164" s="7"/>
      <c r="I164" s="7"/>
      <c r="J164" s="7"/>
      <c r="K164" s="7"/>
      <c r="L164" s="7"/>
      <c r="AJ164" s="103"/>
      <c r="AK164" s="103"/>
      <c r="AL164" s="103"/>
      <c r="AM164" s="103"/>
      <c r="AN164" s="103"/>
      <c r="AO164" s="103"/>
      <c r="AP164" s="103"/>
      <c r="AQ164" s="103"/>
      <c r="AR164" s="45"/>
      <c r="AS164" s="103"/>
      <c r="AT164" s="103"/>
      <c r="AU164" s="103"/>
      <c r="AV164" s="103"/>
      <c r="AW164" s="103"/>
      <c r="AX164" s="103"/>
      <c r="AY164" s="103"/>
      <c r="AZ164" s="103"/>
      <c r="BA164" s="7"/>
    </row>
    <row r="165" spans="1:53" s="5" customFormat="1" ht="3.75" customHeight="1" x14ac:dyDescent="0.25">
      <c r="D165" s="7"/>
      <c r="E165" s="7"/>
      <c r="F165" s="7"/>
      <c r="G165" s="7"/>
      <c r="H165" s="7"/>
      <c r="I165" s="7"/>
      <c r="J165" s="7"/>
      <c r="K165" s="7"/>
      <c r="L165" s="7"/>
      <c r="AJ165" s="71"/>
      <c r="AK165" s="71"/>
      <c r="AL165" s="71"/>
      <c r="AM165" s="71"/>
      <c r="AN165" s="71"/>
      <c r="AO165" s="71"/>
      <c r="AP165" s="71"/>
      <c r="AQ165" s="71"/>
      <c r="AR165" s="45"/>
      <c r="AS165" s="79"/>
      <c r="AT165" s="79"/>
      <c r="AU165" s="79"/>
      <c r="AV165" s="79"/>
      <c r="AW165" s="79"/>
      <c r="AX165" s="79"/>
      <c r="AY165" s="79"/>
      <c r="AZ165" s="79"/>
      <c r="BA165" s="7"/>
    </row>
    <row r="166" spans="1:53" s="5" customFormat="1" x14ac:dyDescent="0.25">
      <c r="D166" s="7" t="s">
        <v>62</v>
      </c>
      <c r="E166" s="7"/>
      <c r="F166" s="7"/>
      <c r="G166" s="7"/>
      <c r="H166" s="7"/>
      <c r="I166" s="7"/>
      <c r="J166" s="7"/>
      <c r="K166" s="7"/>
      <c r="L166" s="7"/>
      <c r="AJ166" s="103"/>
      <c r="AK166" s="103"/>
      <c r="AL166" s="103"/>
      <c r="AM166" s="103"/>
      <c r="AN166" s="103"/>
      <c r="AO166" s="103"/>
      <c r="AP166" s="103"/>
      <c r="AQ166" s="103"/>
      <c r="AR166" s="45"/>
      <c r="AS166" s="103"/>
      <c r="AT166" s="103"/>
      <c r="AU166" s="103"/>
      <c r="AV166" s="103"/>
      <c r="AW166" s="103"/>
      <c r="AX166" s="103"/>
      <c r="AY166" s="103"/>
      <c r="AZ166" s="103"/>
      <c r="BA166" s="7"/>
    </row>
    <row r="167" spans="1:53" s="5" customFormat="1" ht="3.75" customHeight="1" x14ac:dyDescent="0.25">
      <c r="D167" s="7"/>
      <c r="E167" s="7"/>
      <c r="F167" s="7"/>
      <c r="G167" s="7"/>
      <c r="H167" s="7"/>
      <c r="I167" s="7"/>
      <c r="J167" s="7"/>
      <c r="K167" s="7"/>
      <c r="L167" s="7"/>
      <c r="AJ167" s="106"/>
      <c r="AK167" s="106"/>
      <c r="AL167" s="106"/>
      <c r="AM167" s="106"/>
      <c r="AN167" s="106"/>
      <c r="AO167" s="106"/>
      <c r="AP167" s="106"/>
      <c r="AQ167" s="106"/>
      <c r="AR167" s="45"/>
      <c r="AS167" s="105"/>
      <c r="AT167" s="105"/>
      <c r="AU167" s="105"/>
      <c r="AV167" s="105"/>
      <c r="AW167" s="105"/>
      <c r="AX167" s="105"/>
      <c r="AY167" s="105"/>
      <c r="AZ167" s="105"/>
      <c r="BA167" s="7"/>
    </row>
    <row r="168" spans="1:53" x14ac:dyDescent="0.25">
      <c r="A168" s="5"/>
      <c r="D168" s="9" t="s">
        <v>156</v>
      </c>
      <c r="E168" s="7"/>
      <c r="F168" s="7"/>
      <c r="G168" s="7"/>
      <c r="H168" s="7"/>
      <c r="I168" s="7"/>
      <c r="J168" s="7"/>
      <c r="K168" s="7"/>
      <c r="L168" s="7"/>
      <c r="M168" s="5"/>
      <c r="AJ168" s="103"/>
      <c r="AK168" s="103"/>
      <c r="AL168" s="103"/>
      <c r="AM168" s="103"/>
      <c r="AN168" s="103"/>
      <c r="AO168" s="103"/>
      <c r="AP168" s="103"/>
      <c r="AQ168" s="103"/>
      <c r="AR168" s="45"/>
      <c r="AS168" s="103"/>
      <c r="AT168" s="103"/>
      <c r="AU168" s="103"/>
      <c r="AV168" s="103"/>
      <c r="AW168" s="103"/>
      <c r="AX168" s="103"/>
      <c r="AY168" s="103"/>
      <c r="AZ168" s="103"/>
      <c r="BA168" s="7"/>
    </row>
    <row r="169" spans="1:53" s="5" customFormat="1" ht="3.75" customHeight="1" x14ac:dyDescent="0.25">
      <c r="D169" s="9"/>
      <c r="E169" s="7"/>
      <c r="F169" s="7"/>
      <c r="G169" s="7"/>
      <c r="H169" s="7"/>
      <c r="I169" s="7"/>
      <c r="J169" s="7"/>
      <c r="K169" s="7"/>
      <c r="L169" s="7"/>
      <c r="AJ169" s="106"/>
      <c r="AK169" s="106"/>
      <c r="AL169" s="106"/>
      <c r="AM169" s="106"/>
      <c r="AN169" s="106"/>
      <c r="AO169" s="106"/>
      <c r="AP169" s="106"/>
      <c r="AQ169" s="106"/>
      <c r="AR169" s="45"/>
      <c r="AS169" s="105"/>
      <c r="AT169" s="105"/>
      <c r="AU169" s="105"/>
      <c r="AV169" s="105"/>
      <c r="AW169" s="105"/>
      <c r="AX169" s="105"/>
      <c r="AY169" s="105"/>
      <c r="AZ169" s="105"/>
      <c r="BA169" s="7"/>
    </row>
    <row r="170" spans="1:53" s="5" customFormat="1" x14ac:dyDescent="0.25">
      <c r="D170" s="10" t="s">
        <v>157</v>
      </c>
      <c r="E170" s="7"/>
      <c r="F170" s="7"/>
      <c r="G170" s="7"/>
      <c r="H170" s="7"/>
      <c r="I170" s="7"/>
      <c r="J170" s="7"/>
      <c r="K170" s="7"/>
      <c r="L170" s="7"/>
      <c r="AJ170" s="103"/>
      <c r="AK170" s="103"/>
      <c r="AL170" s="103"/>
      <c r="AM170" s="103"/>
      <c r="AN170" s="103"/>
      <c r="AO170" s="103"/>
      <c r="AP170" s="103"/>
      <c r="AQ170" s="103"/>
      <c r="AR170" s="45"/>
      <c r="AS170" s="103"/>
      <c r="AT170" s="103"/>
      <c r="AU170" s="103"/>
      <c r="AV170" s="103"/>
      <c r="AW170" s="103"/>
      <c r="AX170" s="103"/>
      <c r="AY170" s="103"/>
      <c r="AZ170" s="103"/>
      <c r="BA170" s="7"/>
    </row>
    <row r="171" spans="1:53" s="5" customFormat="1" ht="3.75" customHeight="1" x14ac:dyDescent="0.25">
      <c r="D171" s="10"/>
      <c r="E171" s="7"/>
      <c r="F171" s="7"/>
      <c r="G171" s="7"/>
      <c r="H171" s="7"/>
      <c r="I171" s="7"/>
      <c r="J171" s="7"/>
      <c r="K171" s="7"/>
      <c r="L171" s="7"/>
      <c r="AJ171" s="106"/>
      <c r="AK171" s="106"/>
      <c r="AL171" s="106"/>
      <c r="AM171" s="106"/>
      <c r="AN171" s="106"/>
      <c r="AO171" s="106"/>
      <c r="AP171" s="106"/>
      <c r="AQ171" s="106"/>
      <c r="AR171" s="45"/>
      <c r="AS171" s="105"/>
      <c r="AT171" s="105"/>
      <c r="AU171" s="105"/>
      <c r="AV171" s="105"/>
      <c r="AW171" s="105"/>
      <c r="AX171" s="105"/>
      <c r="AY171" s="105"/>
      <c r="AZ171" s="105"/>
      <c r="BA171" s="7"/>
    </row>
    <row r="172" spans="1:53" s="5" customFormat="1" x14ac:dyDescent="0.25">
      <c r="A172" s="6"/>
      <c r="D172" s="6" t="s">
        <v>59</v>
      </c>
      <c r="AJ172" s="103"/>
      <c r="AK172" s="103"/>
      <c r="AL172" s="103"/>
      <c r="AM172" s="103"/>
      <c r="AN172" s="103"/>
      <c r="AO172" s="103"/>
      <c r="AP172" s="103"/>
      <c r="AQ172" s="103"/>
      <c r="AR172" s="45"/>
      <c r="AS172" s="103"/>
      <c r="AT172" s="103"/>
      <c r="AU172" s="103"/>
      <c r="AV172" s="103"/>
      <c r="AW172" s="103"/>
      <c r="AX172" s="103"/>
      <c r="AY172" s="103"/>
      <c r="AZ172" s="103"/>
      <c r="BA172" s="7"/>
    </row>
    <row r="173" spans="1:53" s="5" customFormat="1" ht="3.75" customHeight="1" x14ac:dyDescent="0.25">
      <c r="A173" s="6"/>
      <c r="AJ173" s="106"/>
      <c r="AK173" s="106"/>
      <c r="AL173" s="106"/>
      <c r="AM173" s="106"/>
      <c r="AN173" s="106"/>
      <c r="AO173" s="106"/>
      <c r="AP173" s="106"/>
      <c r="AQ173" s="106"/>
      <c r="AR173" s="45"/>
      <c r="AS173" s="105"/>
      <c r="AT173" s="105"/>
      <c r="AU173" s="105"/>
      <c r="AV173" s="105"/>
      <c r="AW173" s="105"/>
      <c r="AX173" s="105"/>
      <c r="AY173" s="105"/>
      <c r="AZ173" s="105"/>
      <c r="BA173" s="7"/>
    </row>
    <row r="174" spans="1:53" x14ac:dyDescent="0.25">
      <c r="A174" s="6" t="s">
        <v>60</v>
      </c>
      <c r="AJ174" s="111"/>
      <c r="AK174" s="111"/>
      <c r="AL174" s="111"/>
      <c r="AM174" s="111"/>
      <c r="AN174" s="111"/>
      <c r="AO174" s="111"/>
      <c r="AP174" s="111"/>
      <c r="AQ174" s="111"/>
      <c r="AR174" s="45"/>
      <c r="AS174" s="111"/>
      <c r="AT174" s="111"/>
      <c r="AU174" s="111"/>
      <c r="AV174" s="111"/>
      <c r="AW174" s="111"/>
      <c r="AX174" s="111"/>
      <c r="AY174" s="111"/>
      <c r="AZ174" s="111"/>
      <c r="BA174" s="7"/>
    </row>
    <row r="175" spans="1:53" s="5" customFormat="1" ht="3.75" customHeight="1" x14ac:dyDescent="0.25">
      <c r="A175" s="6"/>
      <c r="AJ175" s="106"/>
      <c r="AK175" s="106"/>
      <c r="AL175" s="106"/>
      <c r="AM175" s="106"/>
      <c r="AN175" s="106"/>
      <c r="AO175" s="106"/>
      <c r="AP175" s="106"/>
      <c r="AQ175" s="106"/>
      <c r="AR175" s="45"/>
      <c r="AS175" s="105"/>
      <c r="AT175" s="105"/>
      <c r="AU175" s="105"/>
      <c r="AV175" s="105"/>
      <c r="AW175" s="105"/>
      <c r="AX175" s="105"/>
      <c r="AY175" s="105"/>
      <c r="AZ175" s="105"/>
      <c r="BA175" s="7"/>
    </row>
    <row r="176" spans="1:53" ht="30" customHeight="1" x14ac:dyDescent="0.25">
      <c r="A176" s="107" t="s">
        <v>61</v>
      </c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E176" s="5"/>
      <c r="AF176" s="5"/>
      <c r="AJ176" s="111"/>
      <c r="AK176" s="111"/>
      <c r="AL176" s="111"/>
      <c r="AM176" s="111"/>
      <c r="AN176" s="111"/>
      <c r="AO176" s="111"/>
      <c r="AP176" s="111"/>
      <c r="AQ176" s="111"/>
      <c r="AR176" s="45"/>
      <c r="AS176" s="111"/>
      <c r="AT176" s="111"/>
      <c r="AU176" s="111"/>
      <c r="AV176" s="111"/>
      <c r="AW176" s="111"/>
      <c r="AX176" s="111"/>
      <c r="AY176" s="111"/>
      <c r="AZ176" s="111"/>
      <c r="BA176" s="7"/>
    </row>
    <row r="177" spans="1:53" s="5" customFormat="1" ht="4.5" customHeight="1" x14ac:dyDescent="0.25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J177" s="106"/>
      <c r="AK177" s="106"/>
      <c r="AL177" s="106"/>
      <c r="AM177" s="106"/>
      <c r="AN177" s="106"/>
      <c r="AO177" s="106"/>
      <c r="AP177" s="106"/>
      <c r="AQ177" s="106"/>
      <c r="AR177" s="45"/>
      <c r="AS177" s="105"/>
      <c r="AT177" s="105"/>
      <c r="AU177" s="105"/>
      <c r="AV177" s="105"/>
      <c r="AW177" s="105"/>
      <c r="AX177" s="105"/>
      <c r="AY177" s="105"/>
      <c r="AZ177" s="105"/>
      <c r="BA177" s="7"/>
    </row>
    <row r="178" spans="1:53" s="5" customFormat="1" ht="15" customHeight="1" x14ac:dyDescent="0.25">
      <c r="D178" s="5" t="s">
        <v>58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J178" s="103"/>
      <c r="AK178" s="103"/>
      <c r="AL178" s="103"/>
      <c r="AM178" s="103"/>
      <c r="AN178" s="103"/>
      <c r="AO178" s="103"/>
      <c r="AP178" s="103"/>
      <c r="AQ178" s="103"/>
      <c r="AR178" s="45"/>
      <c r="AS178" s="103"/>
      <c r="AT178" s="103"/>
      <c r="AU178" s="103"/>
      <c r="AV178" s="103"/>
      <c r="AW178" s="103"/>
      <c r="AX178" s="103"/>
      <c r="AY178" s="103"/>
      <c r="AZ178" s="103"/>
      <c r="BA178" s="7"/>
    </row>
    <row r="179" spans="1:53" s="5" customFormat="1" ht="4.5" customHeight="1" x14ac:dyDescent="0.25"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J179" s="78"/>
      <c r="AK179" s="78"/>
      <c r="AL179" s="78"/>
      <c r="AM179" s="78"/>
      <c r="AN179" s="78"/>
      <c r="AO179" s="78"/>
      <c r="AP179" s="78"/>
      <c r="AQ179" s="78"/>
      <c r="AR179" s="45"/>
      <c r="AS179" s="70"/>
      <c r="AT179" s="70"/>
      <c r="AU179" s="70"/>
      <c r="AV179" s="70"/>
      <c r="AW179" s="70"/>
      <c r="AX179" s="70"/>
      <c r="AY179" s="70"/>
      <c r="AZ179" s="70"/>
      <c r="BA179" s="7"/>
    </row>
    <row r="180" spans="1:53" x14ac:dyDescent="0.25">
      <c r="D180" s="5" t="s">
        <v>154</v>
      </c>
      <c r="E180" s="5"/>
      <c r="F180" s="5"/>
      <c r="G180" s="5"/>
      <c r="H180" s="5"/>
      <c r="AJ180" s="103"/>
      <c r="AK180" s="103"/>
      <c r="AL180" s="103"/>
      <c r="AM180" s="103"/>
      <c r="AN180" s="103"/>
      <c r="AO180" s="103"/>
      <c r="AP180" s="103"/>
      <c r="AQ180" s="103"/>
      <c r="AR180" s="45"/>
      <c r="AS180" s="103"/>
      <c r="AT180" s="103"/>
      <c r="AU180" s="103"/>
      <c r="AV180" s="103"/>
      <c r="AW180" s="103"/>
      <c r="AX180" s="103"/>
      <c r="AY180" s="103"/>
      <c r="AZ180" s="103"/>
      <c r="BA180" s="7"/>
    </row>
    <row r="181" spans="1:53" s="5" customFormat="1" ht="3.75" customHeight="1" x14ac:dyDescent="0.25">
      <c r="AJ181" s="106"/>
      <c r="AK181" s="106"/>
      <c r="AL181" s="106"/>
      <c r="AM181" s="106"/>
      <c r="AN181" s="106"/>
      <c r="AO181" s="106"/>
      <c r="AP181" s="106"/>
      <c r="AQ181" s="106"/>
      <c r="AR181" s="45"/>
      <c r="AS181" s="105"/>
      <c r="AT181" s="105"/>
      <c r="AU181" s="105"/>
      <c r="AV181" s="105"/>
      <c r="AW181" s="105"/>
      <c r="AX181" s="105"/>
      <c r="AY181" s="105"/>
      <c r="AZ181" s="105"/>
      <c r="BA181" s="7"/>
    </row>
    <row r="182" spans="1:53" x14ac:dyDescent="0.25">
      <c r="D182" s="7" t="s">
        <v>155</v>
      </c>
      <c r="E182" s="7"/>
      <c r="F182" s="7"/>
      <c r="G182" s="7"/>
      <c r="H182" s="7"/>
      <c r="AJ182" s="103"/>
      <c r="AK182" s="103"/>
      <c r="AL182" s="103"/>
      <c r="AM182" s="103"/>
      <c r="AN182" s="103"/>
      <c r="AO182" s="103"/>
      <c r="AP182" s="103"/>
      <c r="AQ182" s="103"/>
      <c r="AR182" s="45"/>
      <c r="AS182" s="103"/>
      <c r="AT182" s="103"/>
      <c r="AU182" s="103"/>
      <c r="AV182" s="103"/>
      <c r="AW182" s="103"/>
      <c r="AX182" s="103"/>
      <c r="AY182" s="103"/>
      <c r="AZ182" s="103"/>
      <c r="BA182" s="7"/>
    </row>
    <row r="183" spans="1:53" s="5" customFormat="1" ht="3.75" customHeight="1" x14ac:dyDescent="0.25">
      <c r="D183" s="7"/>
      <c r="E183" s="7"/>
      <c r="F183" s="7"/>
      <c r="G183" s="7"/>
      <c r="H183" s="7"/>
      <c r="AJ183" s="71"/>
      <c r="AK183" s="71"/>
      <c r="AL183" s="71"/>
      <c r="AM183" s="71"/>
      <c r="AN183" s="71"/>
      <c r="AO183" s="71"/>
      <c r="AP183" s="71"/>
      <c r="AQ183" s="71"/>
      <c r="AR183" s="45"/>
      <c r="AS183" s="79"/>
      <c r="AT183" s="79"/>
      <c r="AU183" s="79"/>
      <c r="AV183" s="79"/>
      <c r="AW183" s="79"/>
      <c r="AX183" s="79"/>
      <c r="AY183" s="79"/>
      <c r="AZ183" s="79"/>
      <c r="BA183" s="7"/>
    </row>
    <row r="184" spans="1:53" s="5" customFormat="1" x14ac:dyDescent="0.25">
      <c r="D184" s="7" t="s">
        <v>62</v>
      </c>
      <c r="E184" s="7"/>
      <c r="F184" s="7"/>
      <c r="G184" s="7"/>
      <c r="H184" s="7"/>
      <c r="AJ184" s="103"/>
      <c r="AK184" s="103"/>
      <c r="AL184" s="103"/>
      <c r="AM184" s="103"/>
      <c r="AN184" s="103"/>
      <c r="AO184" s="103"/>
      <c r="AP184" s="103"/>
      <c r="AQ184" s="103"/>
      <c r="AR184" s="45"/>
      <c r="AS184" s="103"/>
      <c r="AT184" s="103"/>
      <c r="AU184" s="103"/>
      <c r="AV184" s="103"/>
      <c r="AW184" s="103"/>
      <c r="AX184" s="103"/>
      <c r="AY184" s="103"/>
      <c r="AZ184" s="103"/>
      <c r="BA184" s="7"/>
    </row>
    <row r="185" spans="1:53" s="5" customFormat="1" ht="3.75" customHeight="1" x14ac:dyDescent="0.25">
      <c r="D185" s="7"/>
      <c r="E185" s="7"/>
      <c r="F185" s="7"/>
      <c r="G185" s="7"/>
      <c r="H185" s="7"/>
      <c r="AJ185" s="106"/>
      <c r="AK185" s="106"/>
      <c r="AL185" s="106"/>
      <c r="AM185" s="106"/>
      <c r="AN185" s="106"/>
      <c r="AO185" s="106"/>
      <c r="AP185" s="106"/>
      <c r="AQ185" s="106"/>
      <c r="AR185" s="45"/>
      <c r="AS185" s="105"/>
      <c r="AT185" s="105"/>
      <c r="AU185" s="105"/>
      <c r="AV185" s="105"/>
      <c r="AW185" s="105"/>
      <c r="AX185" s="105"/>
      <c r="AY185" s="105"/>
      <c r="AZ185" s="105"/>
      <c r="BA185" s="7"/>
    </row>
    <row r="186" spans="1:53" x14ac:dyDescent="0.25">
      <c r="D186" s="9" t="s">
        <v>156</v>
      </c>
      <c r="E186" s="7"/>
      <c r="F186" s="7"/>
      <c r="G186" s="7"/>
      <c r="H186" s="7"/>
      <c r="AJ186" s="103"/>
      <c r="AK186" s="103"/>
      <c r="AL186" s="103"/>
      <c r="AM186" s="103"/>
      <c r="AN186" s="103"/>
      <c r="AO186" s="103"/>
      <c r="AP186" s="103"/>
      <c r="AQ186" s="103"/>
      <c r="AR186" s="45"/>
      <c r="AS186" s="103"/>
      <c r="AT186" s="103"/>
      <c r="AU186" s="103"/>
      <c r="AV186" s="103"/>
      <c r="AW186" s="103"/>
      <c r="AX186" s="103"/>
      <c r="AY186" s="103"/>
      <c r="AZ186" s="103"/>
      <c r="BA186" s="7"/>
    </row>
    <row r="187" spans="1:53" s="5" customFormat="1" ht="3.75" customHeight="1" x14ac:dyDescent="0.25">
      <c r="D187" s="9"/>
      <c r="E187" s="7"/>
      <c r="F187" s="7"/>
      <c r="G187" s="7"/>
      <c r="H187" s="7"/>
      <c r="AJ187" s="106"/>
      <c r="AK187" s="106"/>
      <c r="AL187" s="106"/>
      <c r="AM187" s="106"/>
      <c r="AN187" s="106"/>
      <c r="AO187" s="106"/>
      <c r="AP187" s="106"/>
      <c r="AQ187" s="106"/>
      <c r="AR187" s="45"/>
      <c r="AS187" s="105"/>
      <c r="AT187" s="105"/>
      <c r="AU187" s="105"/>
      <c r="AV187" s="105"/>
      <c r="AW187" s="105"/>
      <c r="AX187" s="105"/>
      <c r="AY187" s="105"/>
      <c r="AZ187" s="105"/>
      <c r="BA187" s="7"/>
    </row>
    <row r="188" spans="1:53" s="5" customFormat="1" x14ac:dyDescent="0.25">
      <c r="D188" s="10" t="s">
        <v>157</v>
      </c>
      <c r="E188" s="7"/>
      <c r="F188" s="7"/>
      <c r="G188" s="7"/>
      <c r="H188" s="7"/>
      <c r="AJ188" s="103"/>
      <c r="AK188" s="103"/>
      <c r="AL188" s="103"/>
      <c r="AM188" s="103"/>
      <c r="AN188" s="103"/>
      <c r="AO188" s="103"/>
      <c r="AP188" s="103"/>
      <c r="AQ188" s="103"/>
      <c r="AR188" s="45"/>
      <c r="AS188" s="103"/>
      <c r="AT188" s="103"/>
      <c r="AU188" s="103"/>
      <c r="AV188" s="103"/>
      <c r="AW188" s="103"/>
      <c r="AX188" s="103"/>
      <c r="AY188" s="103"/>
      <c r="AZ188" s="103"/>
      <c r="BA188" s="7"/>
    </row>
    <row r="189" spans="1:53" s="5" customFormat="1" ht="3.75" customHeight="1" x14ac:dyDescent="0.25">
      <c r="D189" s="10"/>
      <c r="E189" s="7"/>
      <c r="F189" s="7"/>
      <c r="G189" s="7"/>
      <c r="H189" s="7"/>
      <c r="AJ189" s="106"/>
      <c r="AK189" s="106"/>
      <c r="AL189" s="106"/>
      <c r="AM189" s="106"/>
      <c r="AN189" s="106"/>
      <c r="AO189" s="106"/>
      <c r="AP189" s="106"/>
      <c r="AQ189" s="106"/>
      <c r="AR189" s="45"/>
      <c r="AS189" s="105"/>
      <c r="AT189" s="105"/>
      <c r="AU189" s="105"/>
      <c r="AV189" s="105"/>
      <c r="AW189" s="105"/>
      <c r="AX189" s="105"/>
      <c r="AY189" s="105"/>
      <c r="AZ189" s="105"/>
      <c r="BA189" s="7"/>
    </row>
    <row r="190" spans="1:53" x14ac:dyDescent="0.25">
      <c r="D190" s="11" t="s">
        <v>107</v>
      </c>
      <c r="E190" s="7"/>
      <c r="F190" s="7"/>
      <c r="G190" s="7"/>
      <c r="H190" s="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J190" s="103"/>
      <c r="AK190" s="103"/>
      <c r="AL190" s="103"/>
      <c r="AM190" s="103"/>
      <c r="AN190" s="103"/>
      <c r="AO190" s="103"/>
      <c r="AP190" s="103"/>
      <c r="AQ190" s="103"/>
      <c r="AR190" s="45"/>
      <c r="AS190" s="103"/>
      <c r="AT190" s="103"/>
      <c r="AU190" s="103"/>
      <c r="AV190" s="103"/>
      <c r="AW190" s="103"/>
      <c r="AX190" s="103"/>
      <c r="AY190" s="103"/>
      <c r="AZ190" s="103"/>
      <c r="BA190" s="7"/>
    </row>
    <row r="191" spans="1:53" s="5" customFormat="1" ht="3.75" customHeight="1" x14ac:dyDescent="0.25">
      <c r="D191" s="10"/>
      <c r="E191" s="7"/>
      <c r="F191" s="7"/>
      <c r="G191" s="7"/>
      <c r="H191" s="7"/>
      <c r="AJ191" s="106"/>
      <c r="AK191" s="106"/>
      <c r="AL191" s="106"/>
      <c r="AM191" s="106"/>
      <c r="AN191" s="106"/>
      <c r="AO191" s="106"/>
      <c r="AP191" s="106"/>
      <c r="AQ191" s="106"/>
      <c r="AR191" s="45"/>
      <c r="AS191" s="105"/>
      <c r="AT191" s="105"/>
      <c r="AU191" s="105"/>
      <c r="AV191" s="105"/>
      <c r="AW191" s="105"/>
      <c r="AX191" s="105"/>
      <c r="AY191" s="105"/>
      <c r="AZ191" s="105"/>
      <c r="BA191" s="7"/>
    </row>
    <row r="192" spans="1:53" ht="30" customHeight="1" x14ac:dyDescent="0.25">
      <c r="A192" s="113" t="s">
        <v>63</v>
      </c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27"/>
      <c r="AC192" s="27"/>
      <c r="AD192" s="27"/>
      <c r="AJ192" s="111"/>
      <c r="AK192" s="111"/>
      <c r="AL192" s="111"/>
      <c r="AM192" s="111"/>
      <c r="AN192" s="111"/>
      <c r="AO192" s="111"/>
      <c r="AP192" s="111"/>
      <c r="AQ192" s="111"/>
      <c r="AR192" s="45"/>
      <c r="AS192" s="111"/>
      <c r="AT192" s="111"/>
      <c r="AU192" s="111"/>
      <c r="AV192" s="111"/>
      <c r="AW192" s="111"/>
      <c r="AX192" s="111"/>
      <c r="AY192" s="111"/>
      <c r="AZ192" s="111"/>
      <c r="BA192" s="7"/>
    </row>
    <row r="193" spans="4:53" s="5" customFormat="1" ht="3.75" customHeight="1" x14ac:dyDescent="0.25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J193" s="106"/>
      <c r="AK193" s="106"/>
      <c r="AL193" s="106"/>
      <c r="AM193" s="106"/>
      <c r="AN193" s="106"/>
      <c r="AO193" s="106"/>
      <c r="AP193" s="106"/>
      <c r="AQ193" s="106"/>
      <c r="AR193" s="45"/>
      <c r="AS193" s="105"/>
      <c r="AT193" s="105"/>
      <c r="AU193" s="105"/>
      <c r="AV193" s="105"/>
      <c r="AW193" s="105"/>
      <c r="AX193" s="105"/>
      <c r="AY193" s="105"/>
      <c r="AZ193" s="105"/>
      <c r="BA193" s="7"/>
    </row>
    <row r="194" spans="4:53" s="5" customFormat="1" ht="15" customHeight="1" x14ac:dyDescent="0.25">
      <c r="D194" s="5" t="s">
        <v>58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J194" s="103"/>
      <c r="AK194" s="103"/>
      <c r="AL194" s="103"/>
      <c r="AM194" s="103"/>
      <c r="AN194" s="103"/>
      <c r="AO194" s="103"/>
      <c r="AP194" s="103"/>
      <c r="AQ194" s="103"/>
      <c r="AR194" s="45"/>
      <c r="AS194" s="103"/>
      <c r="AT194" s="103"/>
      <c r="AU194" s="103"/>
      <c r="AV194" s="103"/>
      <c r="AW194" s="103"/>
      <c r="AX194" s="103"/>
      <c r="AY194" s="103"/>
      <c r="AZ194" s="103"/>
      <c r="BA194" s="7"/>
    </row>
    <row r="195" spans="4:53" s="5" customFormat="1" ht="3.75" customHeight="1" x14ac:dyDescent="0.25"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J195" s="78"/>
      <c r="AK195" s="78"/>
      <c r="AL195" s="78"/>
      <c r="AM195" s="78"/>
      <c r="AN195" s="78"/>
      <c r="AO195" s="78"/>
      <c r="AP195" s="78"/>
      <c r="AQ195" s="78"/>
      <c r="AR195" s="45"/>
      <c r="AS195" s="70"/>
      <c r="AT195" s="70"/>
      <c r="AU195" s="70"/>
      <c r="AV195" s="70"/>
      <c r="AW195" s="70"/>
      <c r="AX195" s="70"/>
      <c r="AY195" s="70"/>
      <c r="AZ195" s="70"/>
      <c r="BA195" s="7"/>
    </row>
    <row r="196" spans="4:53" x14ac:dyDescent="0.25">
      <c r="D196" s="5" t="s">
        <v>154</v>
      </c>
      <c r="E196" s="5"/>
      <c r="F196" s="5"/>
      <c r="G196" s="5"/>
      <c r="H196" s="5"/>
      <c r="I196" s="5"/>
      <c r="AJ196" s="103"/>
      <c r="AK196" s="103"/>
      <c r="AL196" s="103"/>
      <c r="AM196" s="103"/>
      <c r="AN196" s="103"/>
      <c r="AO196" s="103"/>
      <c r="AP196" s="103"/>
      <c r="AQ196" s="103"/>
      <c r="AR196" s="45"/>
      <c r="AS196" s="103"/>
      <c r="AT196" s="103"/>
      <c r="AU196" s="103"/>
      <c r="AV196" s="103"/>
      <c r="AW196" s="103"/>
      <c r="AX196" s="103"/>
      <c r="AY196" s="103"/>
      <c r="AZ196" s="103"/>
      <c r="BA196" s="7"/>
    </row>
    <row r="197" spans="4:53" s="5" customFormat="1" ht="3.75" customHeight="1" x14ac:dyDescent="0.25">
      <c r="AJ197" s="106"/>
      <c r="AK197" s="106"/>
      <c r="AL197" s="106"/>
      <c r="AM197" s="106"/>
      <c r="AN197" s="106"/>
      <c r="AO197" s="106"/>
      <c r="AP197" s="106"/>
      <c r="AQ197" s="106"/>
      <c r="AR197" s="45"/>
      <c r="AS197" s="105"/>
      <c r="AT197" s="105"/>
      <c r="AU197" s="105"/>
      <c r="AV197" s="105"/>
      <c r="AW197" s="105"/>
      <c r="AX197" s="105"/>
      <c r="AY197" s="105"/>
      <c r="AZ197" s="105"/>
      <c r="BA197" s="7"/>
    </row>
    <row r="198" spans="4:53" s="5" customFormat="1" ht="15" customHeight="1" x14ac:dyDescent="0.25">
      <c r="D198" s="7" t="s">
        <v>155</v>
      </c>
      <c r="AJ198" s="103"/>
      <c r="AK198" s="103"/>
      <c r="AL198" s="103"/>
      <c r="AM198" s="103"/>
      <c r="AN198" s="103"/>
      <c r="AO198" s="103"/>
      <c r="AP198" s="103"/>
      <c r="AQ198" s="103"/>
      <c r="AR198" s="45"/>
      <c r="AS198" s="103"/>
      <c r="AT198" s="103"/>
      <c r="AU198" s="103"/>
      <c r="AV198" s="103"/>
      <c r="AW198" s="103"/>
      <c r="AX198" s="103"/>
      <c r="AY198" s="103"/>
      <c r="AZ198" s="103"/>
      <c r="BA198" s="7"/>
    </row>
    <row r="199" spans="4:53" s="5" customFormat="1" ht="3.75" customHeight="1" x14ac:dyDescent="0.25">
      <c r="AJ199" s="78"/>
      <c r="AK199" s="78"/>
      <c r="AL199" s="78"/>
      <c r="AM199" s="78"/>
      <c r="AN199" s="78"/>
      <c r="AO199" s="78"/>
      <c r="AP199" s="78"/>
      <c r="AQ199" s="78"/>
      <c r="AR199" s="45"/>
      <c r="AS199" s="70"/>
      <c r="AT199" s="70"/>
      <c r="AU199" s="70"/>
      <c r="AV199" s="70"/>
      <c r="AW199" s="70"/>
      <c r="AX199" s="70"/>
      <c r="AY199" s="70"/>
      <c r="AZ199" s="70"/>
      <c r="BA199" s="7"/>
    </row>
    <row r="200" spans="4:53" x14ac:dyDescent="0.25">
      <c r="D200" s="7" t="s">
        <v>62</v>
      </c>
      <c r="E200" s="7"/>
      <c r="F200" s="7"/>
      <c r="G200" s="7"/>
      <c r="H200" s="7"/>
      <c r="I200" s="5"/>
      <c r="AJ200" s="103"/>
      <c r="AK200" s="103"/>
      <c r="AL200" s="103"/>
      <c r="AM200" s="103"/>
      <c r="AN200" s="103"/>
      <c r="AO200" s="103"/>
      <c r="AP200" s="103"/>
      <c r="AQ200" s="103"/>
      <c r="AR200" s="45"/>
      <c r="AS200" s="103"/>
      <c r="AT200" s="103"/>
      <c r="AU200" s="103"/>
      <c r="AV200" s="103"/>
      <c r="AW200" s="103"/>
      <c r="AX200" s="103"/>
      <c r="AY200" s="103"/>
      <c r="AZ200" s="103"/>
      <c r="BA200" s="7"/>
    </row>
    <row r="201" spans="4:53" s="5" customFormat="1" ht="3.75" customHeight="1" x14ac:dyDescent="0.25">
      <c r="D201" s="7"/>
      <c r="E201" s="7"/>
      <c r="F201" s="7"/>
      <c r="G201" s="7"/>
      <c r="H201" s="7"/>
      <c r="AJ201" s="106"/>
      <c r="AK201" s="106"/>
      <c r="AL201" s="106"/>
      <c r="AM201" s="106"/>
      <c r="AN201" s="106"/>
      <c r="AO201" s="106"/>
      <c r="AP201" s="106"/>
      <c r="AQ201" s="106"/>
      <c r="AR201" s="45"/>
      <c r="AS201" s="105"/>
      <c r="AT201" s="105"/>
      <c r="AU201" s="105"/>
      <c r="AV201" s="105"/>
      <c r="AW201" s="105"/>
      <c r="AX201" s="105"/>
      <c r="AY201" s="105"/>
      <c r="AZ201" s="105"/>
      <c r="BA201" s="7"/>
    </row>
    <row r="202" spans="4:53" x14ac:dyDescent="0.25">
      <c r="D202" s="9" t="s">
        <v>156</v>
      </c>
      <c r="E202" s="7"/>
      <c r="F202" s="7"/>
      <c r="G202" s="7"/>
      <c r="H202" s="7"/>
      <c r="I202" s="5"/>
      <c r="AJ202" s="103"/>
      <c r="AK202" s="103"/>
      <c r="AL202" s="103"/>
      <c r="AM202" s="103"/>
      <c r="AN202" s="103"/>
      <c r="AO202" s="103"/>
      <c r="AP202" s="103"/>
      <c r="AQ202" s="103"/>
      <c r="AR202" s="45"/>
      <c r="AS202" s="103"/>
      <c r="AT202" s="103"/>
      <c r="AU202" s="103"/>
      <c r="AV202" s="103"/>
      <c r="AW202" s="103"/>
      <c r="AX202" s="103"/>
      <c r="AY202" s="103"/>
      <c r="AZ202" s="103"/>
      <c r="BA202" s="7"/>
    </row>
    <row r="203" spans="4:53" s="5" customFormat="1" ht="3.75" customHeight="1" x14ac:dyDescent="0.25">
      <c r="D203" s="9"/>
      <c r="E203" s="7"/>
      <c r="F203" s="7"/>
      <c r="G203" s="7"/>
      <c r="H203" s="7"/>
      <c r="AJ203" s="106"/>
      <c r="AK203" s="106"/>
      <c r="AL203" s="106"/>
      <c r="AM203" s="106"/>
      <c r="AN203" s="106"/>
      <c r="AO203" s="106"/>
      <c r="AP203" s="106"/>
      <c r="AQ203" s="106"/>
      <c r="AR203" s="45"/>
      <c r="AS203" s="105"/>
      <c r="AT203" s="105"/>
      <c r="AU203" s="105"/>
      <c r="AV203" s="105"/>
      <c r="AW203" s="105"/>
      <c r="AX203" s="105"/>
      <c r="AY203" s="105"/>
      <c r="AZ203" s="105"/>
      <c r="BA203" s="7"/>
    </row>
    <row r="204" spans="4:53" s="5" customFormat="1" x14ac:dyDescent="0.25">
      <c r="D204" s="10" t="s">
        <v>157</v>
      </c>
      <c r="E204" s="7"/>
      <c r="F204" s="7"/>
      <c r="G204" s="7"/>
      <c r="H204" s="7"/>
      <c r="AJ204" s="103"/>
      <c r="AK204" s="103"/>
      <c r="AL204" s="103"/>
      <c r="AM204" s="103"/>
      <c r="AN204" s="103"/>
      <c r="AO204" s="103"/>
      <c r="AP204" s="103"/>
      <c r="AQ204" s="103"/>
      <c r="AR204" s="45"/>
      <c r="AS204" s="103"/>
      <c r="AT204" s="103"/>
      <c r="AU204" s="103"/>
      <c r="AV204" s="103"/>
      <c r="AW204" s="103"/>
      <c r="AX204" s="103"/>
      <c r="AY204" s="103"/>
      <c r="AZ204" s="103"/>
      <c r="BA204" s="7"/>
    </row>
    <row r="205" spans="4:53" s="5" customFormat="1" ht="3.75" customHeight="1" x14ac:dyDescent="0.25">
      <c r="D205" s="10"/>
      <c r="E205" s="7"/>
      <c r="F205" s="7"/>
      <c r="G205" s="7"/>
      <c r="H205" s="7"/>
      <c r="AJ205" s="71"/>
      <c r="AK205" s="71"/>
      <c r="AL205" s="71"/>
      <c r="AM205" s="71"/>
      <c r="AN205" s="71"/>
      <c r="AO205" s="71"/>
      <c r="AP205" s="71"/>
      <c r="AQ205" s="71"/>
      <c r="AR205" s="45"/>
      <c r="AS205" s="79"/>
      <c r="AT205" s="79"/>
      <c r="AU205" s="79"/>
      <c r="AV205" s="79"/>
      <c r="AW205" s="79"/>
      <c r="AX205" s="79"/>
      <c r="AY205" s="79"/>
      <c r="AZ205" s="79"/>
      <c r="BA205" s="7"/>
    </row>
    <row r="206" spans="4:53" s="5" customFormat="1" ht="15.75" customHeight="1" x14ac:dyDescent="0.25">
      <c r="D206" s="10" t="s">
        <v>165</v>
      </c>
      <c r="E206" s="7"/>
      <c r="F206" s="7"/>
      <c r="G206" s="7"/>
      <c r="H206" s="7"/>
      <c r="AJ206" s="94"/>
      <c r="AK206" s="94"/>
      <c r="AL206" s="94"/>
      <c r="AM206" s="94"/>
      <c r="AN206" s="94"/>
      <c r="AO206" s="94"/>
      <c r="AP206" s="94"/>
      <c r="AQ206" s="94"/>
      <c r="AR206" s="45"/>
      <c r="AS206" s="93"/>
      <c r="AT206" s="93"/>
      <c r="AU206" s="93"/>
      <c r="AV206" s="93"/>
      <c r="AW206" s="93"/>
      <c r="AX206" s="93"/>
      <c r="AY206" s="93"/>
      <c r="AZ206" s="93"/>
      <c r="BA206" s="7"/>
    </row>
    <row r="207" spans="4:53" s="5" customFormat="1" ht="3.75" customHeight="1" x14ac:dyDescent="0.25">
      <c r="D207" s="10"/>
      <c r="E207" s="7"/>
      <c r="F207" s="7"/>
      <c r="G207" s="7"/>
      <c r="H207" s="7"/>
      <c r="AJ207" s="94"/>
      <c r="AK207" s="94"/>
      <c r="AL207" s="94"/>
      <c r="AM207" s="94"/>
      <c r="AN207" s="94"/>
      <c r="AO207" s="94"/>
      <c r="AP207" s="94"/>
      <c r="AQ207" s="94"/>
      <c r="AR207" s="45"/>
      <c r="AS207" s="93"/>
      <c r="AT207" s="93"/>
      <c r="AU207" s="93"/>
      <c r="AV207" s="93"/>
      <c r="AW207" s="93"/>
      <c r="AX207" s="93"/>
      <c r="AY207" s="93"/>
      <c r="AZ207" s="93"/>
      <c r="BA207" s="7"/>
    </row>
    <row r="208" spans="4:53" x14ac:dyDescent="0.25">
      <c r="D208" s="11" t="s">
        <v>116</v>
      </c>
      <c r="E208" s="7"/>
      <c r="F208" s="7"/>
      <c r="G208" s="7"/>
      <c r="H208" s="7"/>
      <c r="I208" s="5"/>
      <c r="AJ208" s="103"/>
      <c r="AK208" s="103"/>
      <c r="AL208" s="103"/>
      <c r="AM208" s="103"/>
      <c r="AN208" s="103"/>
      <c r="AO208" s="103"/>
      <c r="AP208" s="103"/>
      <c r="AQ208" s="103"/>
      <c r="AR208" s="45"/>
      <c r="AS208" s="103"/>
      <c r="AT208" s="103"/>
      <c r="AU208" s="103"/>
      <c r="AV208" s="103"/>
      <c r="AW208" s="103"/>
      <c r="AX208" s="103"/>
      <c r="AY208" s="103"/>
      <c r="AZ208" s="103"/>
      <c r="BA208" s="7"/>
    </row>
    <row r="209" spans="1:53" s="5" customFormat="1" ht="3.75" customHeight="1" x14ac:dyDescent="0.25">
      <c r="D209" s="10"/>
      <c r="E209" s="7"/>
      <c r="F209" s="7"/>
      <c r="G209" s="7"/>
      <c r="H209" s="7"/>
      <c r="AJ209" s="71"/>
      <c r="AK209" s="71"/>
      <c r="AL209" s="71"/>
      <c r="AM209" s="71"/>
      <c r="AN209" s="71"/>
      <c r="AO209" s="71"/>
      <c r="AP209" s="71"/>
      <c r="AQ209" s="71"/>
      <c r="AR209" s="45"/>
      <c r="AS209" s="79"/>
      <c r="AT209" s="79"/>
      <c r="AU209" s="79"/>
      <c r="AV209" s="79"/>
      <c r="AW209" s="79"/>
      <c r="AX209" s="79"/>
      <c r="AY209" s="79"/>
      <c r="AZ209" s="79"/>
      <c r="BA209" s="7"/>
    </row>
    <row r="210" spans="1:53" s="5" customFormat="1" ht="30" customHeight="1" x14ac:dyDescent="0.25">
      <c r="A210" s="113" t="s">
        <v>64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J210" s="111"/>
      <c r="AK210" s="111"/>
      <c r="AL210" s="111"/>
      <c r="AM210" s="111"/>
      <c r="AN210" s="111"/>
      <c r="AO210" s="111"/>
      <c r="AP210" s="111"/>
      <c r="AQ210" s="111"/>
      <c r="AR210" s="45"/>
      <c r="AS210" s="111"/>
      <c r="AT210" s="111"/>
      <c r="AU210" s="111"/>
      <c r="AV210" s="111"/>
      <c r="AW210" s="111"/>
      <c r="AX210" s="111"/>
      <c r="AY210" s="111"/>
      <c r="AZ210" s="111"/>
      <c r="BA210" s="7"/>
    </row>
    <row r="211" spans="1:53" s="5" customFormat="1" ht="3.75" customHeight="1" x14ac:dyDescent="0.25">
      <c r="D211" s="10"/>
      <c r="E211" s="7"/>
      <c r="F211" s="7"/>
      <c r="G211" s="7"/>
      <c r="H211" s="7"/>
      <c r="AJ211" s="71"/>
      <c r="AK211" s="71"/>
      <c r="AL211" s="71"/>
      <c r="AM211" s="71"/>
      <c r="AN211" s="71"/>
      <c r="AO211" s="71"/>
      <c r="AP211" s="71"/>
      <c r="AQ211" s="71"/>
      <c r="AR211" s="45"/>
      <c r="AS211" s="79"/>
      <c r="AT211" s="79"/>
      <c r="AU211" s="79"/>
      <c r="AV211" s="79"/>
      <c r="AW211" s="79"/>
      <c r="AX211" s="79"/>
      <c r="AY211" s="79"/>
      <c r="AZ211" s="79"/>
      <c r="BA211" s="7"/>
    </row>
    <row r="212" spans="1:53" s="5" customFormat="1" ht="15" customHeight="1" x14ac:dyDescent="0.25">
      <c r="D212" s="5" t="s">
        <v>58</v>
      </c>
      <c r="E212" s="7"/>
      <c r="F212" s="7"/>
      <c r="G212" s="7"/>
      <c r="H212" s="7"/>
      <c r="AJ212" s="103"/>
      <c r="AK212" s="103"/>
      <c r="AL212" s="103"/>
      <c r="AM212" s="103"/>
      <c r="AN212" s="103"/>
      <c r="AO212" s="103"/>
      <c r="AP212" s="103"/>
      <c r="AQ212" s="103"/>
      <c r="AR212" s="45"/>
      <c r="AS212" s="103"/>
      <c r="AT212" s="103"/>
      <c r="AU212" s="103"/>
      <c r="AV212" s="103"/>
      <c r="AW212" s="103"/>
      <c r="AX212" s="103"/>
      <c r="AY212" s="103"/>
      <c r="AZ212" s="103"/>
      <c r="BA212" s="7"/>
    </row>
    <row r="213" spans="1:53" s="5" customFormat="1" ht="3.75" customHeight="1" x14ac:dyDescent="0.25">
      <c r="D213" s="10"/>
      <c r="E213" s="7"/>
      <c r="F213" s="7"/>
      <c r="G213" s="7"/>
      <c r="H213" s="7"/>
      <c r="AJ213" s="71"/>
      <c r="AK213" s="71"/>
      <c r="AL213" s="71"/>
      <c r="AM213" s="71"/>
      <c r="AN213" s="71"/>
      <c r="AO213" s="71"/>
      <c r="AP213" s="71"/>
      <c r="AQ213" s="71"/>
      <c r="AR213" s="45"/>
      <c r="AS213" s="79"/>
      <c r="AT213" s="79"/>
      <c r="AU213" s="79"/>
      <c r="AV213" s="79"/>
      <c r="AW213" s="79"/>
      <c r="AX213" s="79"/>
      <c r="AY213" s="79"/>
      <c r="AZ213" s="79"/>
      <c r="BA213" s="7"/>
    </row>
    <row r="214" spans="1:53" s="5" customFormat="1" x14ac:dyDescent="0.25">
      <c r="D214" s="5" t="s">
        <v>154</v>
      </c>
      <c r="E214" s="7"/>
      <c r="F214" s="7"/>
      <c r="G214" s="7"/>
      <c r="H214" s="7"/>
      <c r="AJ214" s="103"/>
      <c r="AK214" s="103"/>
      <c r="AL214" s="103"/>
      <c r="AM214" s="103"/>
      <c r="AN214" s="103"/>
      <c r="AO214" s="103"/>
      <c r="AP214" s="103"/>
      <c r="AQ214" s="103"/>
      <c r="AR214" s="45"/>
      <c r="AS214" s="103"/>
      <c r="AT214" s="103"/>
      <c r="AU214" s="103"/>
      <c r="AV214" s="103"/>
      <c r="AW214" s="103"/>
      <c r="AX214" s="103"/>
      <c r="AY214" s="103"/>
      <c r="AZ214" s="103"/>
      <c r="BA214" s="7"/>
    </row>
    <row r="215" spans="1:53" s="5" customFormat="1" ht="3.75" customHeight="1" x14ac:dyDescent="0.25">
      <c r="D215" s="10"/>
      <c r="E215" s="7"/>
      <c r="F215" s="7"/>
      <c r="G215" s="7"/>
      <c r="H215" s="7"/>
      <c r="AJ215" s="71"/>
      <c r="AK215" s="71"/>
      <c r="AL215" s="71"/>
      <c r="AM215" s="71"/>
      <c r="AN215" s="71"/>
      <c r="AO215" s="71"/>
      <c r="AP215" s="71"/>
      <c r="AQ215" s="71"/>
      <c r="AR215" s="45"/>
      <c r="AS215" s="79"/>
      <c r="AT215" s="79"/>
      <c r="AU215" s="79"/>
      <c r="AV215" s="79"/>
      <c r="AW215" s="79"/>
      <c r="AX215" s="79"/>
      <c r="AY215" s="79"/>
      <c r="AZ215" s="79"/>
      <c r="BA215" s="7"/>
    </row>
    <row r="216" spans="1:53" s="5" customFormat="1" x14ac:dyDescent="0.25">
      <c r="D216" s="7" t="s">
        <v>155</v>
      </c>
      <c r="AJ216" s="103"/>
      <c r="AK216" s="103"/>
      <c r="AL216" s="103"/>
      <c r="AM216" s="103"/>
      <c r="AN216" s="103"/>
      <c r="AO216" s="103"/>
      <c r="AP216" s="103"/>
      <c r="AQ216" s="103"/>
      <c r="AR216" s="45"/>
      <c r="AS216" s="103"/>
      <c r="AT216" s="103"/>
      <c r="AU216" s="103"/>
      <c r="AV216" s="103"/>
      <c r="AW216" s="103"/>
      <c r="AX216" s="103"/>
      <c r="AY216" s="103"/>
      <c r="AZ216" s="103"/>
      <c r="BA216" s="7"/>
    </row>
    <row r="217" spans="1:53" s="5" customFormat="1" ht="3.75" customHeight="1" x14ac:dyDescent="0.25">
      <c r="D217" s="10"/>
      <c r="E217" s="7"/>
      <c r="F217" s="7"/>
      <c r="G217" s="7"/>
      <c r="H217" s="7"/>
      <c r="AJ217" s="71"/>
      <c r="AK217" s="71"/>
      <c r="AL217" s="71"/>
      <c r="AM217" s="71"/>
      <c r="AN217" s="71"/>
      <c r="AO217" s="71"/>
      <c r="AP217" s="71"/>
      <c r="AQ217" s="71"/>
      <c r="AR217" s="45"/>
      <c r="AS217" s="79"/>
      <c r="AT217" s="79"/>
      <c r="AU217" s="79"/>
      <c r="AV217" s="79"/>
      <c r="AW217" s="79"/>
      <c r="AX217" s="79"/>
      <c r="AY217" s="79"/>
      <c r="AZ217" s="79"/>
      <c r="BA217" s="7"/>
    </row>
    <row r="218" spans="1:53" s="5" customFormat="1" x14ac:dyDescent="0.25">
      <c r="D218" s="7" t="s">
        <v>62</v>
      </c>
      <c r="E218" s="7"/>
      <c r="F218" s="7"/>
      <c r="G218" s="7"/>
      <c r="H218" s="7"/>
      <c r="AJ218" s="103"/>
      <c r="AK218" s="103"/>
      <c r="AL218" s="103"/>
      <c r="AM218" s="103"/>
      <c r="AN218" s="103"/>
      <c r="AO218" s="103"/>
      <c r="AP218" s="103"/>
      <c r="AQ218" s="103"/>
      <c r="AR218" s="45"/>
      <c r="AS218" s="103"/>
      <c r="AT218" s="103"/>
      <c r="AU218" s="103"/>
      <c r="AV218" s="103"/>
      <c r="AW218" s="103"/>
      <c r="AX218" s="103"/>
      <c r="AY218" s="103"/>
      <c r="AZ218" s="103"/>
      <c r="BA218" s="7"/>
    </row>
    <row r="219" spans="1:53" s="5" customFormat="1" ht="3.75" customHeight="1" x14ac:dyDescent="0.25">
      <c r="D219" s="10"/>
      <c r="E219" s="7"/>
      <c r="F219" s="7"/>
      <c r="G219" s="7"/>
      <c r="H219" s="7"/>
      <c r="AJ219" s="71"/>
      <c r="AK219" s="71"/>
      <c r="AL219" s="71"/>
      <c r="AM219" s="71"/>
      <c r="AN219" s="71"/>
      <c r="AO219" s="71"/>
      <c r="AP219" s="71"/>
      <c r="AQ219" s="71"/>
      <c r="AR219" s="45"/>
      <c r="AS219" s="79"/>
      <c r="AT219" s="79"/>
      <c r="AU219" s="79"/>
      <c r="AV219" s="79"/>
      <c r="AW219" s="79"/>
      <c r="AX219" s="79"/>
      <c r="AY219" s="79"/>
      <c r="AZ219" s="79"/>
      <c r="BA219" s="7"/>
    </row>
    <row r="220" spans="1:53" s="5" customFormat="1" x14ac:dyDescent="0.25">
      <c r="D220" s="9" t="s">
        <v>156</v>
      </c>
      <c r="E220" s="7"/>
      <c r="F220" s="7"/>
      <c r="G220" s="7"/>
      <c r="H220" s="7"/>
      <c r="AJ220" s="103"/>
      <c r="AK220" s="103"/>
      <c r="AL220" s="103"/>
      <c r="AM220" s="103"/>
      <c r="AN220" s="103"/>
      <c r="AO220" s="103"/>
      <c r="AP220" s="103"/>
      <c r="AQ220" s="103"/>
      <c r="AR220" s="45"/>
      <c r="AS220" s="103"/>
      <c r="AT220" s="103"/>
      <c r="AU220" s="103"/>
      <c r="AV220" s="103"/>
      <c r="AW220" s="103"/>
      <c r="AX220" s="103"/>
      <c r="AY220" s="103"/>
      <c r="AZ220" s="103"/>
      <c r="BA220" s="7"/>
    </row>
    <row r="221" spans="1:53" s="5" customFormat="1" ht="3.75" customHeight="1" x14ac:dyDescent="0.25">
      <c r="D221" s="10"/>
      <c r="E221" s="7"/>
      <c r="F221" s="7"/>
      <c r="G221" s="7"/>
      <c r="H221" s="7"/>
      <c r="AJ221" s="71"/>
      <c r="AK221" s="71"/>
      <c r="AL221" s="71"/>
      <c r="AM221" s="71"/>
      <c r="AN221" s="71"/>
      <c r="AO221" s="71"/>
      <c r="AP221" s="71"/>
      <c r="AQ221" s="71"/>
      <c r="AR221" s="45"/>
      <c r="AS221" s="79"/>
      <c r="AT221" s="79"/>
      <c r="AU221" s="79"/>
      <c r="AV221" s="79"/>
      <c r="AW221" s="79"/>
      <c r="AX221" s="79"/>
      <c r="AY221" s="79"/>
      <c r="AZ221" s="79"/>
      <c r="BA221" s="7"/>
    </row>
    <row r="222" spans="1:53" s="5" customFormat="1" x14ac:dyDescent="0.25">
      <c r="D222" s="10" t="s">
        <v>157</v>
      </c>
      <c r="E222" s="7"/>
      <c r="F222" s="7"/>
      <c r="G222" s="7"/>
      <c r="H222" s="7"/>
      <c r="AJ222" s="103"/>
      <c r="AK222" s="103"/>
      <c r="AL222" s="103"/>
      <c r="AM222" s="103"/>
      <c r="AN222" s="103"/>
      <c r="AO222" s="103"/>
      <c r="AP222" s="103"/>
      <c r="AQ222" s="103"/>
      <c r="AR222" s="45"/>
      <c r="AS222" s="103"/>
      <c r="AT222" s="103"/>
      <c r="AU222" s="103"/>
      <c r="AV222" s="103"/>
      <c r="AW222" s="103"/>
      <c r="AX222" s="103"/>
      <c r="AY222" s="103"/>
      <c r="AZ222" s="103"/>
      <c r="BA222" s="7"/>
    </row>
    <row r="223" spans="1:53" s="5" customFormat="1" ht="3.75" customHeight="1" x14ac:dyDescent="0.25">
      <c r="D223" s="10"/>
      <c r="E223" s="7"/>
      <c r="F223" s="7"/>
      <c r="G223" s="7"/>
      <c r="H223" s="7"/>
      <c r="AJ223" s="106"/>
      <c r="AK223" s="106"/>
      <c r="AL223" s="106"/>
      <c r="AM223" s="106"/>
      <c r="AN223" s="106"/>
      <c r="AO223" s="106"/>
      <c r="AP223" s="106"/>
      <c r="AQ223" s="106"/>
      <c r="AR223" s="45"/>
      <c r="AS223" s="105"/>
      <c r="AT223" s="105"/>
      <c r="AU223" s="105"/>
      <c r="AV223" s="105"/>
      <c r="AW223" s="105"/>
      <c r="AX223" s="105"/>
      <c r="AY223" s="105"/>
      <c r="AZ223" s="105"/>
      <c r="BA223" s="7"/>
    </row>
    <row r="224" spans="1:53" s="5" customFormat="1" x14ac:dyDescent="0.25">
      <c r="D224" s="11" t="s">
        <v>108</v>
      </c>
      <c r="E224" s="7"/>
      <c r="F224" s="7"/>
      <c r="G224" s="7"/>
      <c r="H224" s="7"/>
      <c r="AJ224" s="103"/>
      <c r="AK224" s="103"/>
      <c r="AL224" s="103"/>
      <c r="AM224" s="103"/>
      <c r="AN224" s="103"/>
      <c r="AO224" s="103"/>
      <c r="AP224" s="103"/>
      <c r="AQ224" s="103"/>
      <c r="AR224" s="45"/>
      <c r="AS224" s="103"/>
      <c r="AT224" s="103"/>
      <c r="AU224" s="103"/>
      <c r="AV224" s="103"/>
      <c r="AW224" s="103"/>
      <c r="AX224" s="103"/>
      <c r="AY224" s="103"/>
      <c r="AZ224" s="103"/>
      <c r="BA224" s="7"/>
    </row>
    <row r="225" spans="1:53" s="5" customFormat="1" ht="3.75" customHeight="1" x14ac:dyDescent="0.25">
      <c r="D225" s="10"/>
      <c r="E225" s="7"/>
      <c r="F225" s="7"/>
      <c r="G225" s="7"/>
      <c r="H225" s="7"/>
      <c r="AJ225" s="106"/>
      <c r="AK225" s="106"/>
      <c r="AL225" s="106"/>
      <c r="AM225" s="106"/>
      <c r="AN225" s="106"/>
      <c r="AO225" s="106"/>
      <c r="AP225" s="106"/>
      <c r="AQ225" s="106"/>
      <c r="AR225" s="45"/>
      <c r="AS225" s="105"/>
      <c r="AT225" s="105"/>
      <c r="AU225" s="105"/>
      <c r="AV225" s="105"/>
      <c r="AW225" s="105"/>
      <c r="AX225" s="105"/>
      <c r="AY225" s="105"/>
      <c r="AZ225" s="105"/>
      <c r="BA225" s="7"/>
    </row>
    <row r="226" spans="1:53" ht="30" customHeight="1" x14ac:dyDescent="0.25">
      <c r="A226" s="114" t="s">
        <v>65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J226" s="111"/>
      <c r="AK226" s="111"/>
      <c r="AL226" s="111"/>
      <c r="AM226" s="111"/>
      <c r="AN226" s="111"/>
      <c r="AO226" s="111"/>
      <c r="AP226" s="111"/>
      <c r="AQ226" s="111"/>
      <c r="AR226" s="45"/>
      <c r="AS226" s="111"/>
      <c r="AT226" s="111"/>
      <c r="AU226" s="111"/>
      <c r="AV226" s="111"/>
      <c r="AW226" s="111"/>
      <c r="AX226" s="111"/>
      <c r="AY226" s="111"/>
      <c r="AZ226" s="111"/>
      <c r="BA226" s="7"/>
    </row>
    <row r="227" spans="1:53" s="5" customFormat="1" ht="3.75" customHeight="1" x14ac:dyDescent="0.25"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J227" s="106"/>
      <c r="AK227" s="106"/>
      <c r="AL227" s="106"/>
      <c r="AM227" s="106"/>
      <c r="AN227" s="106"/>
      <c r="AO227" s="106"/>
      <c r="AP227" s="106"/>
      <c r="AQ227" s="106"/>
      <c r="AR227" s="45"/>
      <c r="AS227" s="105"/>
      <c r="AT227" s="105"/>
      <c r="AU227" s="105"/>
      <c r="AV227" s="105"/>
      <c r="AW227" s="105"/>
      <c r="AX227" s="105"/>
      <c r="AY227" s="105"/>
      <c r="AZ227" s="105"/>
      <c r="BA227" s="7"/>
    </row>
    <row r="228" spans="1:53" s="5" customFormat="1" ht="15" customHeight="1" x14ac:dyDescent="0.25">
      <c r="D228" s="10" t="s">
        <v>66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J228" s="143"/>
      <c r="AK228" s="143"/>
      <c r="AL228" s="143"/>
      <c r="AM228" s="143"/>
      <c r="AN228" s="143"/>
      <c r="AO228" s="143"/>
      <c r="AP228" s="143"/>
      <c r="AQ228" s="143"/>
      <c r="AR228" s="45"/>
      <c r="AS228" s="143"/>
      <c r="AT228" s="143"/>
      <c r="AU228" s="143"/>
      <c r="AV228" s="143"/>
      <c r="AW228" s="143"/>
      <c r="AX228" s="143"/>
      <c r="AY228" s="143"/>
      <c r="AZ228" s="143"/>
      <c r="BA228" s="7"/>
    </row>
    <row r="229" spans="1:53" s="5" customFormat="1" ht="3.75" customHeight="1" x14ac:dyDescent="0.25"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J229" s="78"/>
      <c r="AK229" s="78"/>
      <c r="AL229" s="78"/>
      <c r="AM229" s="78"/>
      <c r="AN229" s="78"/>
      <c r="AO229" s="78"/>
      <c r="AP229" s="78"/>
      <c r="AQ229" s="78"/>
      <c r="AR229" s="45"/>
      <c r="AS229" s="70"/>
      <c r="AT229" s="70"/>
      <c r="AU229" s="70"/>
      <c r="AV229" s="70"/>
      <c r="AW229" s="70"/>
      <c r="AX229" s="70"/>
      <c r="AY229" s="70"/>
      <c r="AZ229" s="70"/>
      <c r="BA229" s="7"/>
    </row>
    <row r="230" spans="1:53" s="5" customFormat="1" ht="36.75" customHeight="1" x14ac:dyDescent="0.25"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J230" s="78"/>
      <c r="AK230" s="78"/>
      <c r="AL230" s="78"/>
      <c r="AM230" s="78"/>
      <c r="AN230" s="78"/>
      <c r="AO230" s="78"/>
      <c r="AP230" s="78"/>
      <c r="AQ230" s="78"/>
      <c r="AR230" s="45"/>
      <c r="AS230" s="70"/>
      <c r="AT230" s="70"/>
      <c r="AU230" s="70"/>
      <c r="AV230" s="70"/>
      <c r="AW230" s="70"/>
      <c r="AX230" s="70"/>
      <c r="AY230" s="70"/>
      <c r="AZ230" s="70"/>
      <c r="BA230" s="7"/>
    </row>
    <row r="231" spans="1:53" s="5" customFormat="1" ht="3.75" customHeight="1" x14ac:dyDescent="0.25"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J231" s="78"/>
      <c r="AK231" s="78"/>
      <c r="AL231" s="78"/>
      <c r="AM231" s="78"/>
      <c r="AN231" s="78"/>
      <c r="AO231" s="78"/>
      <c r="AP231" s="78"/>
      <c r="AQ231" s="78"/>
      <c r="AR231" s="45"/>
      <c r="AS231" s="70"/>
      <c r="AT231" s="70"/>
      <c r="AU231" s="70"/>
      <c r="AV231" s="70"/>
      <c r="AW231" s="70"/>
      <c r="AX231" s="70"/>
      <c r="AY231" s="70"/>
      <c r="AZ231" s="70"/>
      <c r="BA231" s="7"/>
    </row>
    <row r="232" spans="1:53" x14ac:dyDescent="0.25">
      <c r="D232" s="5" t="s">
        <v>67</v>
      </c>
      <c r="E232" s="5"/>
      <c r="F232" s="5"/>
      <c r="G232" s="5"/>
      <c r="H232" s="5"/>
      <c r="T232" s="5"/>
      <c r="AJ232" s="103"/>
      <c r="AK232" s="103"/>
      <c r="AL232" s="103"/>
      <c r="AM232" s="103"/>
      <c r="AN232" s="103"/>
      <c r="AO232" s="103"/>
      <c r="AP232" s="103"/>
      <c r="AQ232" s="103"/>
      <c r="AR232" s="45"/>
      <c r="AS232" s="103"/>
      <c r="AT232" s="103"/>
      <c r="AU232" s="103"/>
      <c r="AV232" s="103"/>
      <c r="AW232" s="103"/>
      <c r="AX232" s="103"/>
      <c r="AY232" s="103"/>
      <c r="AZ232" s="103"/>
      <c r="BA232" s="7"/>
    </row>
    <row r="233" spans="1:53" s="5" customFormat="1" ht="3.75" customHeight="1" x14ac:dyDescent="0.25">
      <c r="AJ233" s="106"/>
      <c r="AK233" s="106"/>
      <c r="AL233" s="106"/>
      <c r="AM233" s="106"/>
      <c r="AN233" s="106"/>
      <c r="AO233" s="106"/>
      <c r="AP233" s="106"/>
      <c r="AQ233" s="106"/>
      <c r="AR233" s="45"/>
      <c r="AS233" s="105"/>
      <c r="AT233" s="105"/>
      <c r="AU233" s="105"/>
      <c r="AV233" s="105"/>
      <c r="AW233" s="105"/>
      <c r="AX233" s="105"/>
      <c r="AY233" s="105"/>
      <c r="AZ233" s="105"/>
      <c r="BA233" s="7"/>
    </row>
    <row r="234" spans="1:53" s="5" customFormat="1" x14ac:dyDescent="0.25">
      <c r="D234" s="5" t="s">
        <v>68</v>
      </c>
      <c r="AJ234" s="103"/>
      <c r="AK234" s="103"/>
      <c r="AL234" s="103"/>
      <c r="AM234" s="103"/>
      <c r="AN234" s="103"/>
      <c r="AO234" s="103"/>
      <c r="AP234" s="103"/>
      <c r="AQ234" s="103"/>
      <c r="AR234" s="45"/>
      <c r="AS234" s="103"/>
      <c r="AT234" s="103"/>
      <c r="AU234" s="103"/>
      <c r="AV234" s="103"/>
      <c r="AW234" s="103"/>
      <c r="AX234" s="103"/>
      <c r="AY234" s="103"/>
      <c r="AZ234" s="103"/>
      <c r="BA234" s="7"/>
    </row>
    <row r="235" spans="1:53" s="5" customFormat="1" ht="3.75" customHeight="1" x14ac:dyDescent="0.25">
      <c r="AJ235" s="106"/>
      <c r="AK235" s="106"/>
      <c r="AL235" s="106"/>
      <c r="AM235" s="106"/>
      <c r="AN235" s="106"/>
      <c r="AO235" s="106"/>
      <c r="AP235" s="106"/>
      <c r="AQ235" s="106"/>
      <c r="AR235" s="45"/>
      <c r="AS235" s="105"/>
      <c r="AT235" s="105"/>
      <c r="AU235" s="105"/>
      <c r="AV235" s="105"/>
      <c r="AW235" s="105"/>
      <c r="AX235" s="105"/>
      <c r="AY235" s="105"/>
      <c r="AZ235" s="105"/>
      <c r="BA235" s="7"/>
    </row>
    <row r="236" spans="1:53" s="5" customFormat="1" x14ac:dyDescent="0.25">
      <c r="D236" s="7" t="s">
        <v>62</v>
      </c>
      <c r="AJ236" s="103"/>
      <c r="AK236" s="103"/>
      <c r="AL236" s="103"/>
      <c r="AM236" s="103"/>
      <c r="AN236" s="103"/>
      <c r="AO236" s="103"/>
      <c r="AP236" s="103"/>
      <c r="AQ236" s="103"/>
      <c r="AR236" s="45"/>
      <c r="AS236" s="103"/>
      <c r="AT236" s="103"/>
      <c r="AU236" s="103"/>
      <c r="AV236" s="103"/>
      <c r="AW236" s="103"/>
      <c r="AX236" s="103"/>
      <c r="AY236" s="103"/>
      <c r="AZ236" s="103"/>
      <c r="BA236" s="7"/>
    </row>
    <row r="237" spans="1:53" s="5" customFormat="1" ht="3.75" customHeight="1" x14ac:dyDescent="0.25">
      <c r="AJ237" s="71"/>
      <c r="AK237" s="71"/>
      <c r="AL237" s="71"/>
      <c r="AM237" s="71"/>
      <c r="AN237" s="71"/>
      <c r="AO237" s="71"/>
      <c r="AP237" s="71"/>
      <c r="AQ237" s="71"/>
      <c r="AR237" s="45"/>
      <c r="AS237" s="79"/>
      <c r="AT237" s="79"/>
      <c r="AU237" s="79"/>
      <c r="AV237" s="79"/>
      <c r="AW237" s="79"/>
      <c r="AX237" s="79"/>
      <c r="AY237" s="79"/>
      <c r="AZ237" s="79"/>
      <c r="BA237" s="7"/>
    </row>
    <row r="238" spans="1:53" s="5" customFormat="1" x14ac:dyDescent="0.25">
      <c r="D238" s="6" t="s">
        <v>69</v>
      </c>
      <c r="AJ238" s="100">
        <f>SUM(AJ232)-AJ234-AJ236</f>
        <v>0</v>
      </c>
      <c r="AK238" s="100"/>
      <c r="AL238" s="100"/>
      <c r="AM238" s="100"/>
      <c r="AN238" s="100"/>
      <c r="AO238" s="100"/>
      <c r="AP238" s="100"/>
      <c r="AQ238" s="100"/>
      <c r="AR238" s="45"/>
      <c r="AS238" s="100">
        <f>SUM(AS232)-AS234-AS236</f>
        <v>0</v>
      </c>
      <c r="AT238" s="100"/>
      <c r="AU238" s="100"/>
      <c r="AV238" s="100"/>
      <c r="AW238" s="100"/>
      <c r="AX238" s="100"/>
      <c r="AY238" s="100"/>
      <c r="AZ238" s="100"/>
      <c r="BA238" s="7"/>
    </row>
    <row r="239" spans="1:53" s="5" customFormat="1" ht="3.75" customHeight="1" x14ac:dyDescent="0.25">
      <c r="AJ239" s="106"/>
      <c r="AK239" s="106"/>
      <c r="AL239" s="106"/>
      <c r="AM239" s="106"/>
      <c r="AN239" s="106"/>
      <c r="AO239" s="106"/>
      <c r="AP239" s="106"/>
      <c r="AQ239" s="106"/>
      <c r="AR239" s="45"/>
      <c r="AS239" s="105"/>
      <c r="AT239" s="105"/>
      <c r="AU239" s="105"/>
      <c r="AV239" s="105"/>
      <c r="AW239" s="105"/>
      <c r="AX239" s="105"/>
      <c r="AY239" s="105"/>
      <c r="AZ239" s="105"/>
      <c r="BA239" s="7"/>
    </row>
    <row r="240" spans="1:53" x14ac:dyDescent="0.25">
      <c r="D240" s="7" t="s">
        <v>155</v>
      </c>
      <c r="E240" s="7"/>
      <c r="F240" s="7"/>
      <c r="G240" s="7"/>
      <c r="H240" s="7"/>
      <c r="AJ240" s="103"/>
      <c r="AK240" s="103"/>
      <c r="AL240" s="103"/>
      <c r="AM240" s="103"/>
      <c r="AN240" s="103"/>
      <c r="AO240" s="103"/>
      <c r="AP240" s="103"/>
      <c r="AQ240" s="103"/>
      <c r="AR240" s="45"/>
      <c r="AS240" s="103"/>
      <c r="AT240" s="103"/>
      <c r="AU240" s="103"/>
      <c r="AV240" s="103"/>
      <c r="AW240" s="103"/>
      <c r="AX240" s="103"/>
      <c r="AY240" s="103"/>
      <c r="AZ240" s="103"/>
      <c r="BA240" s="7"/>
    </row>
    <row r="241" spans="1:53" s="5" customFormat="1" ht="3.75" customHeight="1" x14ac:dyDescent="0.25">
      <c r="D241" s="7"/>
      <c r="E241" s="7"/>
      <c r="F241" s="7"/>
      <c r="G241" s="7"/>
      <c r="H241" s="7"/>
      <c r="AJ241" s="106"/>
      <c r="AK241" s="106"/>
      <c r="AL241" s="106"/>
      <c r="AM241" s="106"/>
      <c r="AN241" s="106"/>
      <c r="AO241" s="106"/>
      <c r="AP241" s="106"/>
      <c r="AQ241" s="106"/>
      <c r="AR241" s="45"/>
      <c r="AS241" s="105"/>
      <c r="AT241" s="105"/>
      <c r="AU241" s="105"/>
      <c r="AV241" s="105"/>
      <c r="AW241" s="105"/>
      <c r="AX241" s="105"/>
      <c r="AY241" s="105"/>
      <c r="AZ241" s="105"/>
      <c r="BA241" s="7"/>
    </row>
    <row r="242" spans="1:53" x14ac:dyDescent="0.25">
      <c r="D242" s="9" t="s">
        <v>156</v>
      </c>
      <c r="E242" s="7"/>
      <c r="F242" s="7"/>
      <c r="G242" s="7"/>
      <c r="H242" s="7"/>
      <c r="AJ242" s="103"/>
      <c r="AK242" s="103"/>
      <c r="AL242" s="103"/>
      <c r="AM242" s="103"/>
      <c r="AN242" s="103"/>
      <c r="AO242" s="103"/>
      <c r="AP242" s="103"/>
      <c r="AQ242" s="103"/>
      <c r="AR242" s="45"/>
      <c r="AS242" s="103"/>
      <c r="AT242" s="103"/>
      <c r="AU242" s="103"/>
      <c r="AV242" s="103"/>
      <c r="AW242" s="103"/>
      <c r="AX242" s="103"/>
      <c r="AY242" s="103"/>
      <c r="AZ242" s="103"/>
      <c r="BA242" s="7"/>
    </row>
    <row r="243" spans="1:53" s="5" customFormat="1" ht="3.75" customHeight="1" x14ac:dyDescent="0.25">
      <c r="D243" s="9"/>
      <c r="E243" s="7"/>
      <c r="F243" s="7"/>
      <c r="G243" s="7"/>
      <c r="H243" s="7"/>
      <c r="AJ243" s="110"/>
      <c r="AK243" s="110"/>
      <c r="AL243" s="110"/>
      <c r="AM243" s="110"/>
      <c r="AN243" s="110"/>
      <c r="AO243" s="110"/>
      <c r="AP243" s="110"/>
      <c r="AQ243" s="110"/>
      <c r="AR243" s="45"/>
      <c r="AS243" s="99"/>
      <c r="AT243" s="99"/>
      <c r="AU243" s="99"/>
      <c r="AV243" s="99"/>
      <c r="AW243" s="99"/>
      <c r="AX243" s="99"/>
      <c r="AY243" s="99"/>
      <c r="AZ243" s="99"/>
      <c r="BA243" s="7"/>
    </row>
    <row r="244" spans="1:53" s="5" customFormat="1" x14ac:dyDescent="0.25">
      <c r="D244" s="9" t="s">
        <v>70</v>
      </c>
      <c r="E244" s="7"/>
      <c r="F244" s="7"/>
      <c r="G244" s="7"/>
      <c r="H244" s="7"/>
      <c r="AJ244" s="103"/>
      <c r="AK244" s="103"/>
      <c r="AL244" s="103"/>
      <c r="AM244" s="103"/>
      <c r="AN244" s="103"/>
      <c r="AO244" s="103"/>
      <c r="AP244" s="103"/>
      <c r="AQ244" s="103"/>
      <c r="AR244" s="45"/>
      <c r="AS244" s="103"/>
      <c r="AT244" s="103"/>
      <c r="AU244" s="103"/>
      <c r="AV244" s="103"/>
      <c r="AW244" s="103"/>
      <c r="AX244" s="103"/>
      <c r="AY244" s="103"/>
      <c r="AZ244" s="103"/>
      <c r="BA244" s="7"/>
    </row>
    <row r="245" spans="1:53" s="5" customFormat="1" ht="3.75" customHeight="1" x14ac:dyDescent="0.25">
      <c r="D245" s="9"/>
      <c r="E245" s="7"/>
      <c r="F245" s="7"/>
      <c r="G245" s="7"/>
      <c r="H245" s="7"/>
      <c r="AJ245" s="110"/>
      <c r="AK245" s="110"/>
      <c r="AL245" s="110"/>
      <c r="AM245" s="110"/>
      <c r="AN245" s="110"/>
      <c r="AO245" s="110"/>
      <c r="AP245" s="110"/>
      <c r="AQ245" s="110"/>
      <c r="AR245" s="45"/>
      <c r="AS245" s="99"/>
      <c r="AT245" s="99"/>
      <c r="AU245" s="99"/>
      <c r="AV245" s="99"/>
      <c r="AW245" s="99"/>
      <c r="AX245" s="99"/>
      <c r="AY245" s="99"/>
      <c r="AZ245" s="99"/>
      <c r="BA245" s="7"/>
    </row>
    <row r="246" spans="1:53" x14ac:dyDescent="0.25">
      <c r="A246" s="11" t="s">
        <v>71</v>
      </c>
      <c r="AJ246" s="111"/>
      <c r="AK246" s="111"/>
      <c r="AL246" s="111"/>
      <c r="AM246" s="111"/>
      <c r="AN246" s="111"/>
      <c r="AO246" s="111"/>
      <c r="AP246" s="111"/>
      <c r="AQ246" s="111"/>
      <c r="AR246" s="45"/>
      <c r="AS246" s="111"/>
      <c r="AT246" s="111"/>
      <c r="AU246" s="111"/>
      <c r="AV246" s="111"/>
      <c r="AW246" s="111"/>
      <c r="AX246" s="111"/>
      <c r="AY246" s="111"/>
      <c r="AZ246" s="111"/>
      <c r="BA246" s="7"/>
    </row>
    <row r="247" spans="1:53" s="5" customFormat="1" ht="3.75" customHeight="1" x14ac:dyDescent="0.25">
      <c r="D247" s="11"/>
      <c r="AJ247" s="106"/>
      <c r="AK247" s="106"/>
      <c r="AL247" s="106"/>
      <c r="AM247" s="106"/>
      <c r="AN247" s="106"/>
      <c r="AO247" s="106"/>
      <c r="AP247" s="106"/>
      <c r="AQ247" s="106"/>
      <c r="AR247" s="45"/>
      <c r="AS247" s="105"/>
      <c r="AT247" s="105"/>
      <c r="AU247" s="105"/>
      <c r="AV247" s="105"/>
      <c r="AW247" s="105"/>
      <c r="AX247" s="105"/>
      <c r="AY247" s="105"/>
      <c r="AZ247" s="105"/>
      <c r="BA247" s="7"/>
    </row>
    <row r="248" spans="1:53" ht="27" customHeight="1" x14ac:dyDescent="0.25">
      <c r="D248" s="95" t="s">
        <v>72</v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J248" s="155"/>
      <c r="AK248" s="155"/>
      <c r="AL248" s="155"/>
      <c r="AM248" s="155"/>
      <c r="AN248" s="155"/>
      <c r="AO248" s="155"/>
      <c r="AP248" s="155"/>
      <c r="AQ248" s="155"/>
      <c r="AR248" s="45"/>
      <c r="AS248" s="154"/>
      <c r="AT248" s="154"/>
      <c r="AU248" s="154"/>
      <c r="AV248" s="154"/>
      <c r="AW248" s="154"/>
      <c r="AX248" s="154"/>
      <c r="AY248" s="154"/>
      <c r="AZ248" s="154"/>
      <c r="BA248" s="7"/>
    </row>
    <row r="249" spans="1:53" s="5" customFormat="1" x14ac:dyDescent="0.25">
      <c r="D249" s="56" t="s">
        <v>122</v>
      </c>
      <c r="AJ249" s="71"/>
      <c r="AK249" s="71"/>
      <c r="AL249" s="71"/>
      <c r="AM249" s="71"/>
      <c r="AN249" s="71"/>
      <c r="AO249" s="71"/>
      <c r="AP249" s="71"/>
      <c r="AQ249" s="71"/>
      <c r="AR249" s="45"/>
      <c r="AS249" s="79"/>
      <c r="AT249" s="79"/>
      <c r="AU249" s="79"/>
      <c r="AV249" s="79"/>
      <c r="AW249" s="79"/>
      <c r="AX249" s="79"/>
      <c r="AY249" s="79"/>
      <c r="AZ249" s="79"/>
      <c r="BA249" s="7"/>
    </row>
    <row r="250" spans="1:53" s="5" customFormat="1" ht="3.75" customHeight="1" x14ac:dyDescent="0.25">
      <c r="D250" s="10"/>
      <c r="AJ250" s="71"/>
      <c r="AK250" s="71"/>
      <c r="AL250" s="71"/>
      <c r="AM250" s="71"/>
      <c r="AN250" s="71"/>
      <c r="AO250" s="71"/>
      <c r="AP250" s="71"/>
      <c r="AQ250" s="71"/>
      <c r="AR250" s="45"/>
      <c r="AS250" s="79"/>
      <c r="AT250" s="79"/>
      <c r="AU250" s="79"/>
      <c r="AV250" s="79"/>
      <c r="AW250" s="79"/>
      <c r="AX250" s="79"/>
      <c r="AY250" s="79"/>
      <c r="AZ250" s="79"/>
      <c r="BA250" s="7"/>
    </row>
    <row r="251" spans="1:53" s="5" customFormat="1" ht="33.75" customHeight="1" x14ac:dyDescent="0.25"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J251" s="71"/>
      <c r="AK251" s="71"/>
      <c r="AL251" s="71"/>
      <c r="AM251" s="71"/>
      <c r="AN251" s="71"/>
      <c r="AO251" s="71"/>
      <c r="AP251" s="71"/>
      <c r="AQ251" s="71"/>
      <c r="AR251" s="45"/>
      <c r="AS251" s="79"/>
      <c r="AT251" s="79"/>
      <c r="AU251" s="79"/>
      <c r="AV251" s="79"/>
      <c r="AW251" s="79"/>
      <c r="AX251" s="79"/>
      <c r="AY251" s="79"/>
      <c r="AZ251" s="79"/>
      <c r="BA251" s="7"/>
    </row>
    <row r="252" spans="1:53" s="62" customFormat="1" ht="3.75" customHeight="1" x14ac:dyDescent="0.25"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J252" s="79"/>
      <c r="AK252" s="79"/>
      <c r="AL252" s="79"/>
      <c r="AM252" s="79"/>
      <c r="AN252" s="79"/>
      <c r="AO252" s="79"/>
      <c r="AP252" s="79"/>
      <c r="AQ252" s="79"/>
      <c r="AR252" s="46"/>
      <c r="AS252" s="79"/>
      <c r="AT252" s="79"/>
      <c r="AU252" s="79"/>
      <c r="AV252" s="79"/>
      <c r="AW252" s="79"/>
      <c r="AX252" s="79"/>
      <c r="AY252" s="79"/>
      <c r="AZ252" s="79"/>
      <c r="BA252" s="64"/>
    </row>
    <row r="253" spans="1:53" s="5" customFormat="1" x14ac:dyDescent="0.25">
      <c r="D253" s="7" t="s">
        <v>58</v>
      </c>
      <c r="E253" s="7"/>
      <c r="AJ253" s="103"/>
      <c r="AK253" s="103"/>
      <c r="AL253" s="103"/>
      <c r="AM253" s="103"/>
      <c r="AN253" s="103"/>
      <c r="AO253" s="103"/>
      <c r="AP253" s="103"/>
      <c r="AQ253" s="103"/>
      <c r="AR253" s="45"/>
      <c r="AS253" s="103"/>
      <c r="AT253" s="103"/>
      <c r="AU253" s="103"/>
      <c r="AV253" s="103"/>
      <c r="AW253" s="103"/>
      <c r="AX253" s="103"/>
      <c r="AY253" s="103"/>
      <c r="AZ253" s="103"/>
      <c r="BA253" s="7"/>
    </row>
    <row r="254" spans="1:53" s="5" customFormat="1" ht="3.75" customHeight="1" x14ac:dyDescent="0.25">
      <c r="D254" s="10"/>
      <c r="AJ254" s="106"/>
      <c r="AK254" s="106"/>
      <c r="AL254" s="106"/>
      <c r="AM254" s="106"/>
      <c r="AN254" s="106"/>
      <c r="AO254" s="106"/>
      <c r="AP254" s="106"/>
      <c r="AQ254" s="106"/>
      <c r="AR254" s="45"/>
      <c r="AS254" s="105"/>
      <c r="AT254" s="105"/>
      <c r="AU254" s="105"/>
      <c r="AV254" s="105"/>
      <c r="AW254" s="105"/>
      <c r="AX254" s="105"/>
      <c r="AY254" s="105"/>
      <c r="AZ254" s="105"/>
      <c r="BA254" s="7"/>
    </row>
    <row r="255" spans="1:53" x14ac:dyDescent="0.25">
      <c r="D255" s="5" t="s">
        <v>154</v>
      </c>
      <c r="E255" s="5"/>
      <c r="AJ255" s="103"/>
      <c r="AK255" s="103"/>
      <c r="AL255" s="103"/>
      <c r="AM255" s="103"/>
      <c r="AN255" s="103"/>
      <c r="AO255" s="103"/>
      <c r="AP255" s="103"/>
      <c r="AQ255" s="103"/>
      <c r="AR255" s="45"/>
      <c r="AS255" s="103"/>
      <c r="AT255" s="103"/>
      <c r="AU255" s="103"/>
      <c r="AV255" s="103"/>
      <c r="AW255" s="103"/>
      <c r="AX255" s="103"/>
      <c r="AY255" s="103"/>
      <c r="AZ255" s="103"/>
      <c r="BA255" s="7"/>
    </row>
    <row r="256" spans="1:53" s="5" customFormat="1" ht="3.75" customHeight="1" x14ac:dyDescent="0.25">
      <c r="AJ256" s="106"/>
      <c r="AK256" s="106"/>
      <c r="AL256" s="106"/>
      <c r="AM256" s="106"/>
      <c r="AN256" s="106"/>
      <c r="AO256" s="106"/>
      <c r="AP256" s="106"/>
      <c r="AQ256" s="106"/>
      <c r="AR256" s="45"/>
      <c r="AS256" s="105"/>
      <c r="AT256" s="105"/>
      <c r="AU256" s="105"/>
      <c r="AV256" s="105"/>
      <c r="AW256" s="105"/>
      <c r="AX256" s="105"/>
      <c r="AY256" s="105"/>
      <c r="AZ256" s="105"/>
      <c r="BA256" s="7"/>
    </row>
    <row r="257" spans="1:53" s="5" customFormat="1" x14ac:dyDescent="0.25">
      <c r="D257" s="7" t="s">
        <v>155</v>
      </c>
      <c r="E257" s="7"/>
      <c r="AJ257" s="103"/>
      <c r="AK257" s="103"/>
      <c r="AL257" s="103"/>
      <c r="AM257" s="103"/>
      <c r="AN257" s="103"/>
      <c r="AO257" s="103"/>
      <c r="AP257" s="103"/>
      <c r="AQ257" s="103"/>
      <c r="AR257" s="45"/>
      <c r="AS257" s="103"/>
      <c r="AT257" s="103"/>
      <c r="AU257" s="103"/>
      <c r="AV257" s="103"/>
      <c r="AW257" s="103"/>
      <c r="AX257" s="103"/>
      <c r="AY257" s="103"/>
      <c r="AZ257" s="103"/>
      <c r="BA257" s="7"/>
    </row>
    <row r="258" spans="1:53" s="5" customFormat="1" ht="3.75" customHeight="1" x14ac:dyDescent="0.25">
      <c r="D258" s="7"/>
      <c r="E258" s="7"/>
      <c r="AJ258" s="106"/>
      <c r="AK258" s="106"/>
      <c r="AL258" s="106"/>
      <c r="AM258" s="106"/>
      <c r="AN258" s="106"/>
      <c r="AO258" s="106"/>
      <c r="AP258" s="106"/>
      <c r="AQ258" s="106"/>
      <c r="AR258" s="45"/>
      <c r="AS258" s="105"/>
      <c r="AT258" s="105"/>
      <c r="AU258" s="105"/>
      <c r="AV258" s="105"/>
      <c r="AW258" s="105"/>
      <c r="AX258" s="105"/>
      <c r="AY258" s="105"/>
      <c r="AZ258" s="105"/>
      <c r="BA258" s="7"/>
    </row>
    <row r="259" spans="1:53" s="5" customFormat="1" x14ac:dyDescent="0.25">
      <c r="D259" s="57" t="s">
        <v>73</v>
      </c>
      <c r="E259" s="7"/>
      <c r="AJ259" s="100">
        <f>SUM(AJ253,AJ255)-AJ257</f>
        <v>0</v>
      </c>
      <c r="AK259" s="100"/>
      <c r="AL259" s="100"/>
      <c r="AM259" s="100"/>
      <c r="AN259" s="100"/>
      <c r="AO259" s="100"/>
      <c r="AP259" s="100"/>
      <c r="AQ259" s="100"/>
      <c r="AR259" s="45"/>
      <c r="AS259" s="100">
        <f>SUM(AS253,AS255)-AS257</f>
        <v>0</v>
      </c>
      <c r="AT259" s="100"/>
      <c r="AU259" s="100"/>
      <c r="AV259" s="100"/>
      <c r="AW259" s="100"/>
      <c r="AX259" s="100"/>
      <c r="AY259" s="100"/>
      <c r="AZ259" s="100"/>
      <c r="BA259" s="7"/>
    </row>
    <row r="260" spans="1:53" s="5" customFormat="1" ht="3.75" customHeight="1" x14ac:dyDescent="0.25">
      <c r="D260" s="7"/>
      <c r="E260" s="7"/>
      <c r="AJ260" s="106"/>
      <c r="AK260" s="106"/>
      <c r="AL260" s="106"/>
      <c r="AM260" s="106"/>
      <c r="AN260" s="106"/>
      <c r="AO260" s="106"/>
      <c r="AP260" s="106"/>
      <c r="AQ260" s="106"/>
      <c r="AR260" s="45"/>
      <c r="AS260" s="105"/>
      <c r="AT260" s="105"/>
      <c r="AU260" s="105"/>
      <c r="AV260" s="105"/>
      <c r="AW260" s="105"/>
      <c r="AX260" s="105"/>
      <c r="AY260" s="105"/>
      <c r="AZ260" s="105"/>
      <c r="BA260" s="7"/>
    </row>
    <row r="261" spans="1:53" x14ac:dyDescent="0.25">
      <c r="A261" s="6" t="s">
        <v>74</v>
      </c>
      <c r="D261" s="57"/>
      <c r="E261" s="7"/>
      <c r="AJ261" s="100">
        <f>SUM(AJ259,AJ238,AJ224,AJ208,AJ190)</f>
        <v>0</v>
      </c>
      <c r="AK261" s="100"/>
      <c r="AL261" s="100"/>
      <c r="AM261" s="100"/>
      <c r="AN261" s="100"/>
      <c r="AO261" s="100"/>
      <c r="AP261" s="100"/>
      <c r="AQ261" s="100"/>
      <c r="AR261" s="45"/>
      <c r="AS261" s="100">
        <f>SUM(AS259,AS238,AS224,AS208,AS190)</f>
        <v>0</v>
      </c>
      <c r="AT261" s="100"/>
      <c r="AU261" s="100"/>
      <c r="AV261" s="100"/>
      <c r="AW261" s="100"/>
      <c r="AX261" s="100"/>
      <c r="AY261" s="100"/>
      <c r="AZ261" s="100"/>
      <c r="BA261" s="7"/>
    </row>
    <row r="262" spans="1:53" s="5" customFormat="1" ht="3.75" customHeight="1" x14ac:dyDescent="0.25">
      <c r="D262" s="7"/>
      <c r="E262" s="7"/>
      <c r="AJ262" s="106"/>
      <c r="AK262" s="106"/>
      <c r="AL262" s="106"/>
      <c r="AM262" s="106"/>
      <c r="AN262" s="106"/>
      <c r="AO262" s="106"/>
      <c r="AP262" s="106"/>
      <c r="AQ262" s="106"/>
      <c r="AR262" s="45"/>
      <c r="AS262" s="105"/>
      <c r="AT262" s="105"/>
      <c r="AU262" s="105"/>
      <c r="AV262" s="105"/>
      <c r="AW262" s="105"/>
      <c r="AX262" s="105"/>
      <c r="AY262" s="105"/>
      <c r="AZ262" s="105"/>
      <c r="BA262" s="7"/>
    </row>
    <row r="263" spans="1:53" x14ac:dyDescent="0.25">
      <c r="A263" s="6" t="s">
        <v>75</v>
      </c>
      <c r="AJ263" s="111"/>
      <c r="AK263" s="111"/>
      <c r="AL263" s="111"/>
      <c r="AM263" s="111"/>
      <c r="AN263" s="111"/>
      <c r="AO263" s="111"/>
      <c r="AP263" s="111"/>
      <c r="AQ263" s="111"/>
      <c r="AR263" s="45"/>
      <c r="AS263" s="111"/>
      <c r="AT263" s="111"/>
      <c r="AU263" s="111"/>
      <c r="AV263" s="111"/>
      <c r="AW263" s="111"/>
      <c r="AX263" s="111"/>
      <c r="AY263" s="111"/>
      <c r="AZ263" s="111"/>
      <c r="BA263" s="7"/>
    </row>
    <row r="264" spans="1:53" s="5" customFormat="1" ht="3.75" customHeight="1" x14ac:dyDescent="0.25">
      <c r="A264" s="6"/>
      <c r="AJ264" s="110"/>
      <c r="AK264" s="110"/>
      <c r="AL264" s="110"/>
      <c r="AM264" s="110"/>
      <c r="AN264" s="110"/>
      <c r="AO264" s="110"/>
      <c r="AP264" s="110"/>
      <c r="AQ264" s="110"/>
      <c r="AR264" s="45"/>
      <c r="AS264" s="99"/>
      <c r="AT264" s="99"/>
      <c r="AU264" s="99"/>
      <c r="AV264" s="99"/>
      <c r="AW264" s="99"/>
      <c r="AX264" s="99"/>
      <c r="AY264" s="99"/>
      <c r="AZ264" s="99"/>
      <c r="BA264" s="7"/>
    </row>
    <row r="265" spans="1:53" x14ac:dyDescent="0.25">
      <c r="D265" t="s">
        <v>158</v>
      </c>
      <c r="AJ265" s="103"/>
      <c r="AK265" s="103"/>
      <c r="AL265" s="103"/>
      <c r="AM265" s="103"/>
      <c r="AN265" s="103"/>
      <c r="AO265" s="103"/>
      <c r="AP265" s="103"/>
      <c r="AQ265" s="103"/>
      <c r="AR265" s="45"/>
      <c r="AS265" s="103"/>
      <c r="AT265" s="103"/>
      <c r="AU265" s="103"/>
      <c r="AV265" s="103"/>
      <c r="AW265" s="103"/>
      <c r="AX265" s="103"/>
      <c r="AY265" s="103"/>
      <c r="AZ265" s="103"/>
      <c r="BA265" s="7"/>
    </row>
    <row r="266" spans="1:53" s="5" customFormat="1" ht="3.75" customHeight="1" x14ac:dyDescent="0.25">
      <c r="AJ266" s="106"/>
      <c r="AK266" s="106"/>
      <c r="AL266" s="106"/>
      <c r="AM266" s="106"/>
      <c r="AN266" s="106"/>
      <c r="AO266" s="106"/>
      <c r="AP266" s="106"/>
      <c r="AQ266" s="106"/>
      <c r="AR266" s="45"/>
      <c r="AS266" s="105"/>
      <c r="AT266" s="105"/>
      <c r="AU266" s="105"/>
      <c r="AV266" s="105"/>
      <c r="AW266" s="105"/>
      <c r="AX266" s="105"/>
      <c r="AY266" s="105"/>
      <c r="AZ266" s="105"/>
      <c r="BA266" s="7"/>
    </row>
    <row r="267" spans="1:53" s="5" customFormat="1" x14ac:dyDescent="0.25">
      <c r="D267" s="5" t="s">
        <v>76</v>
      </c>
      <c r="AJ267" s="103"/>
      <c r="AK267" s="103"/>
      <c r="AL267" s="103"/>
      <c r="AM267" s="103"/>
      <c r="AN267" s="103"/>
      <c r="AO267" s="103"/>
      <c r="AP267" s="103"/>
      <c r="AQ267" s="103"/>
      <c r="AR267" s="45"/>
      <c r="AS267" s="103"/>
      <c r="AT267" s="103"/>
      <c r="AU267" s="103"/>
      <c r="AV267" s="103"/>
      <c r="AW267" s="103"/>
      <c r="AX267" s="103"/>
      <c r="AY267" s="103"/>
      <c r="AZ267" s="103"/>
      <c r="BA267" s="7"/>
    </row>
    <row r="268" spans="1:53" s="5" customFormat="1" ht="3.75" customHeight="1" x14ac:dyDescent="0.25">
      <c r="AJ268" s="110"/>
      <c r="AK268" s="110"/>
      <c r="AL268" s="110"/>
      <c r="AM268" s="110"/>
      <c r="AN268" s="110"/>
      <c r="AO268" s="110"/>
      <c r="AP268" s="110"/>
      <c r="AQ268" s="110"/>
      <c r="AR268" s="45"/>
      <c r="AS268" s="99"/>
      <c r="AT268" s="99"/>
      <c r="AU268" s="99"/>
      <c r="AV268" s="99"/>
      <c r="AW268" s="99"/>
      <c r="AX268" s="99"/>
      <c r="AY268" s="99"/>
      <c r="AZ268" s="99"/>
      <c r="BA268" s="7"/>
    </row>
    <row r="269" spans="1:53" x14ac:dyDescent="0.25">
      <c r="D269" s="6" t="s">
        <v>77</v>
      </c>
      <c r="AJ269" s="100">
        <f>SUM(AJ265,AJ267)</f>
        <v>0</v>
      </c>
      <c r="AK269" s="100"/>
      <c r="AL269" s="100"/>
      <c r="AM269" s="100"/>
      <c r="AN269" s="100"/>
      <c r="AO269" s="100"/>
      <c r="AP269" s="100"/>
      <c r="AQ269" s="100"/>
      <c r="AR269" s="45"/>
      <c r="AS269" s="100">
        <f>SUM(AS265,AS267)</f>
        <v>0</v>
      </c>
      <c r="AT269" s="100"/>
      <c r="AU269" s="100"/>
      <c r="AV269" s="100"/>
      <c r="AW269" s="100"/>
      <c r="AX269" s="100"/>
      <c r="AY269" s="100"/>
      <c r="AZ269" s="100"/>
      <c r="BA269" s="7"/>
    </row>
    <row r="270" spans="1:53" s="5" customFormat="1" ht="3.75" customHeight="1" x14ac:dyDescent="0.25">
      <c r="AJ270" s="110"/>
      <c r="AK270" s="110"/>
      <c r="AL270" s="110"/>
      <c r="AM270" s="110"/>
      <c r="AN270" s="110"/>
      <c r="AO270" s="110"/>
      <c r="AP270" s="110"/>
      <c r="AQ270" s="110"/>
      <c r="AR270" s="45"/>
      <c r="AS270" s="99"/>
      <c r="AT270" s="99"/>
      <c r="AU270" s="99"/>
      <c r="AV270" s="99"/>
      <c r="AW270" s="99"/>
      <c r="AX270" s="99"/>
      <c r="AY270" s="99"/>
      <c r="AZ270" s="99"/>
      <c r="BA270" s="7"/>
    </row>
    <row r="271" spans="1:53" x14ac:dyDescent="0.25">
      <c r="A271" s="6" t="s">
        <v>78</v>
      </c>
      <c r="AJ271" s="112">
        <f>SUM(AJ269,AJ261,AJ172)</f>
        <v>0</v>
      </c>
      <c r="AK271" s="112"/>
      <c r="AL271" s="112"/>
      <c r="AM271" s="112"/>
      <c r="AN271" s="112"/>
      <c r="AO271" s="112"/>
      <c r="AP271" s="112"/>
      <c r="AQ271" s="112"/>
      <c r="AR271" s="45"/>
      <c r="AS271" s="112">
        <f>SUM(AS269,AS261,AS172)</f>
        <v>0</v>
      </c>
      <c r="AT271" s="112"/>
      <c r="AU271" s="112"/>
      <c r="AV271" s="112"/>
      <c r="AW271" s="112"/>
      <c r="AX271" s="112"/>
      <c r="AY271" s="112"/>
      <c r="AZ271" s="112"/>
      <c r="BA271" s="7"/>
    </row>
    <row r="272" spans="1:53" s="5" customFormat="1" ht="3.75" customHeight="1" x14ac:dyDescent="0.25">
      <c r="A272" s="6"/>
      <c r="AJ272" s="110"/>
      <c r="AK272" s="110"/>
      <c r="AL272" s="110"/>
      <c r="AM272" s="110"/>
      <c r="AN272" s="110"/>
      <c r="AO272" s="110"/>
      <c r="AP272" s="110"/>
      <c r="AQ272" s="110"/>
      <c r="AR272" s="45"/>
      <c r="AS272" s="99"/>
      <c r="AT272" s="99"/>
      <c r="AU272" s="99"/>
      <c r="AV272" s="99"/>
      <c r="AW272" s="99"/>
      <c r="AX272" s="99"/>
      <c r="AY272" s="99"/>
      <c r="AZ272" s="99"/>
      <c r="BA272" s="7"/>
    </row>
    <row r="273" spans="1:53" x14ac:dyDescent="0.25">
      <c r="A273" s="6" t="s">
        <v>79</v>
      </c>
      <c r="B273" s="6"/>
      <c r="AJ273" s="111"/>
      <c r="AK273" s="111"/>
      <c r="AL273" s="111"/>
      <c r="AM273" s="111"/>
      <c r="AN273" s="111"/>
      <c r="AO273" s="111"/>
      <c r="AP273" s="111"/>
      <c r="AQ273" s="111"/>
      <c r="AR273" s="45"/>
      <c r="AS273" s="111"/>
      <c r="AT273" s="111"/>
      <c r="AU273" s="111"/>
      <c r="AV273" s="111"/>
      <c r="AW273" s="111"/>
      <c r="AX273" s="111"/>
      <c r="AY273" s="111"/>
      <c r="AZ273" s="111"/>
      <c r="BA273" s="7"/>
    </row>
    <row r="274" spans="1:53" s="5" customFormat="1" ht="3.75" customHeight="1" x14ac:dyDescent="0.25">
      <c r="A274" s="6"/>
      <c r="B274" s="6"/>
      <c r="AJ274" s="106"/>
      <c r="AK274" s="106"/>
      <c r="AL274" s="106"/>
      <c r="AM274" s="106"/>
      <c r="AN274" s="106"/>
      <c r="AO274" s="106"/>
      <c r="AP274" s="106"/>
      <c r="AQ274" s="106"/>
      <c r="AR274" s="45"/>
      <c r="AS274" s="105"/>
      <c r="AT274" s="105"/>
      <c r="AU274" s="105"/>
      <c r="AV274" s="105"/>
      <c r="AW274" s="105"/>
      <c r="AX274" s="105"/>
      <c r="AY274" s="105"/>
      <c r="AZ274" s="105"/>
      <c r="BA274" s="7"/>
    </row>
    <row r="275" spans="1:53" x14ac:dyDescent="0.25">
      <c r="A275" s="6" t="s">
        <v>80</v>
      </c>
      <c r="B275" s="6"/>
      <c r="AJ275" s="111"/>
      <c r="AK275" s="111"/>
      <c r="AL275" s="111"/>
      <c r="AM275" s="111"/>
      <c r="AN275" s="111"/>
      <c r="AO275" s="111"/>
      <c r="AP275" s="111"/>
      <c r="AQ275" s="111"/>
      <c r="AR275" s="45"/>
      <c r="AS275" s="111"/>
      <c r="AT275" s="111"/>
      <c r="AU275" s="111"/>
      <c r="AV275" s="111"/>
      <c r="AW275" s="111"/>
      <c r="AX275" s="111"/>
      <c r="AY275" s="111"/>
      <c r="AZ275" s="111"/>
      <c r="BA275" s="7"/>
    </row>
    <row r="276" spans="1:53" s="5" customFormat="1" ht="3.75" customHeight="1" x14ac:dyDescent="0.25">
      <c r="A276" s="6"/>
      <c r="B276" s="6"/>
      <c r="AJ276" s="106"/>
      <c r="AK276" s="106"/>
      <c r="AL276" s="106"/>
      <c r="AM276" s="106"/>
      <c r="AN276" s="106"/>
      <c r="AO276" s="106"/>
      <c r="AP276" s="106"/>
      <c r="AQ276" s="106"/>
      <c r="AR276" s="45"/>
      <c r="AS276" s="105"/>
      <c r="AT276" s="105"/>
      <c r="AU276" s="105"/>
      <c r="AV276" s="105"/>
      <c r="AW276" s="105"/>
      <c r="AX276" s="105"/>
      <c r="AY276" s="105"/>
      <c r="AZ276" s="105"/>
      <c r="BA276" s="7"/>
    </row>
    <row r="277" spans="1:53" x14ac:dyDescent="0.25">
      <c r="D277" t="s">
        <v>159</v>
      </c>
      <c r="AJ277" s="103"/>
      <c r="AK277" s="103"/>
      <c r="AL277" s="103"/>
      <c r="AM277" s="103"/>
      <c r="AN277" s="103"/>
      <c r="AO277" s="103"/>
      <c r="AP277" s="103"/>
      <c r="AQ277" s="103"/>
      <c r="AR277" s="45"/>
      <c r="AS277" s="103"/>
      <c r="AT277" s="103"/>
      <c r="AU277" s="103"/>
      <c r="AV277" s="103"/>
      <c r="AW277" s="103"/>
      <c r="AX277" s="103"/>
      <c r="AY277" s="103"/>
      <c r="AZ277" s="103"/>
      <c r="BA277" s="7"/>
    </row>
    <row r="278" spans="1:53" s="5" customFormat="1" ht="3.75" customHeight="1" x14ac:dyDescent="0.25">
      <c r="AJ278" s="110"/>
      <c r="AK278" s="110"/>
      <c r="AL278" s="110"/>
      <c r="AM278" s="110"/>
      <c r="AN278" s="110"/>
      <c r="AO278" s="110"/>
      <c r="AP278" s="110"/>
      <c r="AQ278" s="110"/>
      <c r="AR278" s="45"/>
      <c r="AS278" s="99"/>
      <c r="AT278" s="99"/>
      <c r="AU278" s="99"/>
      <c r="AV278" s="99"/>
      <c r="AW278" s="99"/>
      <c r="AX278" s="99"/>
      <c r="AY278" s="99"/>
      <c r="AZ278" s="99"/>
      <c r="BA278" s="7"/>
    </row>
    <row r="279" spans="1:53" s="5" customFormat="1" x14ac:dyDescent="0.25">
      <c r="D279" s="5" t="s">
        <v>133</v>
      </c>
      <c r="AJ279" s="103"/>
      <c r="AK279" s="103"/>
      <c r="AL279" s="103"/>
      <c r="AM279" s="103"/>
      <c r="AN279" s="103"/>
      <c r="AO279" s="103"/>
      <c r="AP279" s="103"/>
      <c r="AQ279" s="103"/>
      <c r="AR279" s="45"/>
      <c r="AS279" s="103"/>
      <c r="AT279" s="103"/>
      <c r="AU279" s="103"/>
      <c r="AV279" s="103"/>
      <c r="AW279" s="103"/>
      <c r="AX279" s="103"/>
      <c r="AY279" s="103"/>
      <c r="AZ279" s="103"/>
      <c r="BA279" s="7"/>
    </row>
    <row r="280" spans="1:53" s="5" customFormat="1" ht="3.75" customHeight="1" x14ac:dyDescent="0.25">
      <c r="AJ280" s="110"/>
      <c r="AK280" s="110"/>
      <c r="AL280" s="110"/>
      <c r="AM280" s="110"/>
      <c r="AN280" s="110"/>
      <c r="AO280" s="110"/>
      <c r="AP280" s="110"/>
      <c r="AQ280" s="110"/>
      <c r="AR280" s="45"/>
      <c r="AS280" s="99"/>
      <c r="AT280" s="99"/>
      <c r="AU280" s="99"/>
      <c r="AV280" s="99"/>
      <c r="AW280" s="99"/>
      <c r="AX280" s="99"/>
      <c r="AY280" s="99"/>
      <c r="AZ280" s="99"/>
      <c r="BA280" s="7"/>
    </row>
    <row r="281" spans="1:53" x14ac:dyDescent="0.25">
      <c r="D281" s="6" t="s">
        <v>81</v>
      </c>
      <c r="AJ281" s="100">
        <f>SUM(AJ277,AJ279)</f>
        <v>0</v>
      </c>
      <c r="AK281" s="100"/>
      <c r="AL281" s="100"/>
      <c r="AM281" s="100"/>
      <c r="AN281" s="100"/>
      <c r="AO281" s="100"/>
      <c r="AP281" s="100"/>
      <c r="AQ281" s="100"/>
      <c r="AR281" s="45"/>
      <c r="AS281" s="100">
        <f>SUM(AS277,AS279)</f>
        <v>0</v>
      </c>
      <c r="AT281" s="100"/>
      <c r="AU281" s="100"/>
      <c r="AV281" s="100"/>
      <c r="AW281" s="100"/>
      <c r="AX281" s="100"/>
      <c r="AY281" s="100"/>
      <c r="AZ281" s="100"/>
      <c r="BA281" s="7"/>
    </row>
    <row r="282" spans="1:53" s="5" customFormat="1" ht="3.75" customHeight="1" x14ac:dyDescent="0.25">
      <c r="AJ282" s="110"/>
      <c r="AK282" s="110"/>
      <c r="AL282" s="110"/>
      <c r="AM282" s="110"/>
      <c r="AN282" s="110"/>
      <c r="AO282" s="110"/>
      <c r="AP282" s="110"/>
      <c r="AQ282" s="110"/>
      <c r="AR282" s="45"/>
      <c r="AS282" s="99"/>
      <c r="AT282" s="99"/>
      <c r="AU282" s="99"/>
      <c r="AV282" s="99"/>
      <c r="AW282" s="99"/>
      <c r="AX282" s="99"/>
      <c r="AY282" s="99"/>
      <c r="AZ282" s="99"/>
      <c r="BA282" s="7"/>
    </row>
    <row r="283" spans="1:53" x14ac:dyDescent="0.25">
      <c r="A283" s="6" t="s">
        <v>82</v>
      </c>
      <c r="AJ283" s="103"/>
      <c r="AK283" s="103"/>
      <c r="AL283" s="103"/>
      <c r="AM283" s="103"/>
      <c r="AN283" s="103"/>
      <c r="AO283" s="103"/>
      <c r="AP283" s="103"/>
      <c r="AQ283" s="103"/>
      <c r="AR283" s="45"/>
      <c r="AS283" s="103"/>
      <c r="AT283" s="103"/>
      <c r="AU283" s="103"/>
      <c r="AV283" s="103"/>
      <c r="AW283" s="103"/>
      <c r="AX283" s="103"/>
      <c r="AY283" s="103"/>
      <c r="AZ283" s="103"/>
      <c r="BA283" s="7"/>
    </row>
    <row r="284" spans="1:53" s="5" customFormat="1" ht="3.75" customHeight="1" x14ac:dyDescent="0.25">
      <c r="A284" s="6"/>
      <c r="AJ284" s="110"/>
      <c r="AK284" s="110"/>
      <c r="AL284" s="110"/>
      <c r="AM284" s="110"/>
      <c r="AN284" s="110"/>
      <c r="AO284" s="110"/>
      <c r="AP284" s="110"/>
      <c r="AQ284" s="110"/>
      <c r="AR284" s="45"/>
      <c r="AS284" s="99"/>
      <c r="AT284" s="99"/>
      <c r="AU284" s="99"/>
      <c r="AV284" s="99"/>
      <c r="AW284" s="99"/>
      <c r="AX284" s="99"/>
      <c r="AY284" s="99"/>
      <c r="AZ284" s="99"/>
      <c r="BA284" s="7"/>
    </row>
    <row r="285" spans="1:53" x14ac:dyDescent="0.25">
      <c r="A285" s="6" t="s">
        <v>83</v>
      </c>
      <c r="AJ285" s="111"/>
      <c r="AK285" s="111"/>
      <c r="AL285" s="111"/>
      <c r="AM285" s="111"/>
      <c r="AN285" s="111"/>
      <c r="AO285" s="111"/>
      <c r="AP285" s="111"/>
      <c r="AQ285" s="111"/>
      <c r="AR285" s="45"/>
      <c r="AS285" s="111"/>
      <c r="AT285" s="111"/>
      <c r="AU285" s="111"/>
      <c r="AV285" s="111"/>
      <c r="AW285" s="111"/>
      <c r="AX285" s="111"/>
      <c r="AY285" s="111"/>
      <c r="AZ285" s="111"/>
      <c r="BA285" s="7"/>
    </row>
    <row r="286" spans="1:53" s="5" customFormat="1" ht="3.75" customHeight="1" x14ac:dyDescent="0.25">
      <c r="A286" s="6"/>
      <c r="AJ286" s="110"/>
      <c r="AK286" s="110"/>
      <c r="AL286" s="110"/>
      <c r="AM286" s="110"/>
      <c r="AN286" s="110"/>
      <c r="AO286" s="110"/>
      <c r="AP286" s="110"/>
      <c r="AQ286" s="110"/>
      <c r="AR286" s="45"/>
      <c r="AS286" s="99"/>
      <c r="AT286" s="99"/>
      <c r="AU286" s="99"/>
      <c r="AV286" s="99"/>
      <c r="AW286" s="99"/>
      <c r="AX286" s="99"/>
      <c r="AY286" s="99"/>
      <c r="AZ286" s="99"/>
      <c r="BA286" s="7"/>
    </row>
    <row r="287" spans="1:53" x14ac:dyDescent="0.25">
      <c r="D287" t="s">
        <v>84</v>
      </c>
      <c r="AJ287" s="103"/>
      <c r="AK287" s="103"/>
      <c r="AL287" s="103"/>
      <c r="AM287" s="103"/>
      <c r="AN287" s="103"/>
      <c r="AO287" s="103"/>
      <c r="AP287" s="103"/>
      <c r="AQ287" s="103"/>
      <c r="AR287" s="45"/>
      <c r="AS287" s="103"/>
      <c r="AT287" s="103"/>
      <c r="AU287" s="103"/>
      <c r="AV287" s="103"/>
      <c r="AW287" s="103"/>
      <c r="AX287" s="103"/>
      <c r="AY287" s="103"/>
      <c r="AZ287" s="103"/>
      <c r="BA287" s="7"/>
    </row>
    <row r="288" spans="1:53" s="5" customFormat="1" ht="3.75" customHeight="1" x14ac:dyDescent="0.25">
      <c r="AJ288" s="110"/>
      <c r="AK288" s="110"/>
      <c r="AL288" s="110"/>
      <c r="AM288" s="110"/>
      <c r="AN288" s="110"/>
      <c r="AO288" s="110"/>
      <c r="AP288" s="110"/>
      <c r="AQ288" s="110"/>
      <c r="AR288" s="45"/>
      <c r="AS288" s="99"/>
      <c r="AT288" s="99"/>
      <c r="AU288" s="99"/>
      <c r="AV288" s="99"/>
      <c r="AW288" s="99"/>
      <c r="AX288" s="99"/>
      <c r="AY288" s="99"/>
      <c r="AZ288" s="99"/>
      <c r="BA288" s="7"/>
    </row>
    <row r="289" spans="1:53" x14ac:dyDescent="0.25">
      <c r="D289" t="s">
        <v>85</v>
      </c>
      <c r="AJ289" s="103"/>
      <c r="AK289" s="103"/>
      <c r="AL289" s="103"/>
      <c r="AM289" s="103"/>
      <c r="AN289" s="103"/>
      <c r="AO289" s="103"/>
      <c r="AP289" s="103"/>
      <c r="AQ289" s="103"/>
      <c r="AR289" s="45"/>
      <c r="AS289" s="103"/>
      <c r="AT289" s="103"/>
      <c r="AU289" s="103"/>
      <c r="AV289" s="103"/>
      <c r="AW289" s="103"/>
      <c r="AX289" s="103"/>
      <c r="AY289" s="103"/>
      <c r="AZ289" s="103"/>
      <c r="BA289" s="7"/>
    </row>
    <row r="290" spans="1:53" s="5" customFormat="1" ht="3.75" customHeight="1" x14ac:dyDescent="0.25">
      <c r="AJ290" s="110"/>
      <c r="AK290" s="110"/>
      <c r="AL290" s="110"/>
      <c r="AM290" s="110"/>
      <c r="AN290" s="110"/>
      <c r="AO290" s="110"/>
      <c r="AP290" s="110"/>
      <c r="AQ290" s="110"/>
      <c r="AR290" s="45"/>
      <c r="AS290" s="99"/>
      <c r="AT290" s="99"/>
      <c r="AU290" s="99"/>
      <c r="AV290" s="99"/>
      <c r="AW290" s="99"/>
      <c r="AX290" s="99"/>
      <c r="AY290" s="99"/>
      <c r="AZ290" s="99"/>
      <c r="BA290" s="7"/>
    </row>
    <row r="291" spans="1:53" x14ac:dyDescent="0.25">
      <c r="D291" t="s">
        <v>86</v>
      </c>
      <c r="AJ291" s="103"/>
      <c r="AK291" s="103"/>
      <c r="AL291" s="103"/>
      <c r="AM291" s="103"/>
      <c r="AN291" s="103"/>
      <c r="AO291" s="103"/>
      <c r="AP291" s="103"/>
      <c r="AQ291" s="103"/>
      <c r="AR291" s="45"/>
      <c r="AS291" s="103"/>
      <c r="AT291" s="103"/>
      <c r="AU291" s="103"/>
      <c r="AV291" s="103"/>
      <c r="AW291" s="103"/>
      <c r="AX291" s="103"/>
      <c r="AY291" s="103"/>
      <c r="AZ291" s="103"/>
      <c r="BA291" s="7"/>
    </row>
    <row r="292" spans="1:53" s="5" customFormat="1" ht="3.75" customHeight="1" x14ac:dyDescent="0.25">
      <c r="AJ292" s="110"/>
      <c r="AK292" s="110"/>
      <c r="AL292" s="110"/>
      <c r="AM292" s="110"/>
      <c r="AN292" s="110"/>
      <c r="AO292" s="110"/>
      <c r="AP292" s="110"/>
      <c r="AQ292" s="110"/>
      <c r="AR292" s="45"/>
      <c r="AS292" s="99"/>
      <c r="AT292" s="99"/>
      <c r="AU292" s="99"/>
      <c r="AV292" s="99"/>
      <c r="AW292" s="99"/>
      <c r="AX292" s="99"/>
      <c r="AY292" s="99"/>
      <c r="AZ292" s="99"/>
      <c r="BA292" s="7"/>
    </row>
    <row r="293" spans="1:53" s="5" customFormat="1" x14ac:dyDescent="0.25">
      <c r="D293" s="5" t="s">
        <v>87</v>
      </c>
      <c r="AJ293" s="103"/>
      <c r="AK293" s="103"/>
      <c r="AL293" s="103"/>
      <c r="AM293" s="103"/>
      <c r="AN293" s="103"/>
      <c r="AO293" s="103"/>
      <c r="AP293" s="103"/>
      <c r="AQ293" s="103"/>
      <c r="AR293" s="45"/>
      <c r="AS293" s="103"/>
      <c r="AT293" s="103"/>
      <c r="AU293" s="103"/>
      <c r="AV293" s="103"/>
      <c r="AW293" s="103"/>
      <c r="AX293" s="103"/>
      <c r="AY293" s="103"/>
      <c r="AZ293" s="103"/>
      <c r="BA293" s="7"/>
    </row>
    <row r="294" spans="1:53" s="5" customFormat="1" ht="3" customHeight="1" x14ac:dyDescent="0.25">
      <c r="AJ294" s="110"/>
      <c r="AK294" s="110"/>
      <c r="AL294" s="110"/>
      <c r="AM294" s="110"/>
      <c r="AN294" s="110"/>
      <c r="AO294" s="110"/>
      <c r="AP294" s="110"/>
      <c r="AQ294" s="110"/>
      <c r="AR294" s="45"/>
      <c r="AS294" s="99"/>
      <c r="AT294" s="99"/>
      <c r="AU294" s="99"/>
      <c r="AV294" s="99"/>
      <c r="AW294" s="99"/>
      <c r="AX294" s="99"/>
      <c r="AY294" s="99"/>
      <c r="AZ294" s="99"/>
      <c r="BA294" s="7"/>
    </row>
    <row r="295" spans="1:53" x14ac:dyDescent="0.25">
      <c r="D295" s="6" t="s">
        <v>88</v>
      </c>
      <c r="AJ295" s="115">
        <f>SUM(AJ287,AJ289,AJ291,AJ293)</f>
        <v>0</v>
      </c>
      <c r="AK295" s="115"/>
      <c r="AL295" s="115"/>
      <c r="AM295" s="115"/>
      <c r="AN295" s="115"/>
      <c r="AO295" s="115"/>
      <c r="AP295" s="115"/>
      <c r="AQ295" s="115"/>
      <c r="AR295" s="45"/>
      <c r="AS295" s="115">
        <f>SUM(AS287,AS289,AS291,AS293)</f>
        <v>0</v>
      </c>
      <c r="AT295" s="115"/>
      <c r="AU295" s="115"/>
      <c r="AV295" s="115"/>
      <c r="AW295" s="115"/>
      <c r="AX295" s="115"/>
      <c r="AY295" s="115"/>
      <c r="AZ295" s="115"/>
      <c r="BA295" s="7"/>
    </row>
    <row r="296" spans="1:53" s="5" customFormat="1" ht="3" customHeight="1" x14ac:dyDescent="0.25">
      <c r="AJ296" s="110"/>
      <c r="AK296" s="110"/>
      <c r="AL296" s="110"/>
      <c r="AM296" s="110"/>
      <c r="AN296" s="110"/>
      <c r="AO296" s="110"/>
      <c r="AP296" s="110"/>
      <c r="AQ296" s="110"/>
      <c r="AR296" s="45"/>
      <c r="AS296" s="99"/>
      <c r="AT296" s="99"/>
      <c r="AU296" s="99"/>
      <c r="AV296" s="99"/>
      <c r="AW296" s="99"/>
      <c r="AX296" s="99"/>
      <c r="AY296" s="99"/>
      <c r="AZ296" s="99"/>
      <c r="BA296" s="7"/>
    </row>
    <row r="297" spans="1:53" s="5" customFormat="1" x14ac:dyDescent="0.25">
      <c r="A297" s="6" t="s">
        <v>89</v>
      </c>
      <c r="AJ297" s="101">
        <f>SUM(AJ295,AJ283,AJ281)</f>
        <v>0</v>
      </c>
      <c r="AK297" s="101"/>
      <c r="AL297" s="101"/>
      <c r="AM297" s="101"/>
      <c r="AN297" s="101"/>
      <c r="AO297" s="101"/>
      <c r="AP297" s="101"/>
      <c r="AQ297" s="101"/>
      <c r="AR297" s="45"/>
      <c r="AS297" s="101">
        <f>SUM(AS295,AS283,AS281)</f>
        <v>0</v>
      </c>
      <c r="AT297" s="101"/>
      <c r="AU297" s="101"/>
      <c r="AV297" s="101"/>
      <c r="AW297" s="101"/>
      <c r="AX297" s="101"/>
      <c r="AY297" s="101"/>
      <c r="AZ297" s="101"/>
      <c r="BA297" s="7"/>
    </row>
    <row r="298" spans="1:53" s="5" customFormat="1" ht="3" customHeight="1" x14ac:dyDescent="0.25">
      <c r="AJ298" s="110"/>
      <c r="AK298" s="110"/>
      <c r="AL298" s="110"/>
      <c r="AM298" s="110"/>
      <c r="AN298" s="110"/>
      <c r="AO298" s="110"/>
      <c r="AP298" s="110"/>
      <c r="AQ298" s="110"/>
      <c r="AR298" s="45"/>
      <c r="AS298" s="99"/>
      <c r="AT298" s="99"/>
      <c r="AU298" s="99"/>
      <c r="AV298" s="99"/>
      <c r="AW298" s="99"/>
      <c r="AX298" s="99"/>
      <c r="AY298" s="99"/>
      <c r="AZ298" s="99"/>
      <c r="BA298" s="7"/>
    </row>
    <row r="299" spans="1:53" s="5" customFormat="1" ht="15.75" thickBot="1" x14ac:dyDescent="0.3">
      <c r="A299" s="58" t="s">
        <v>90</v>
      </c>
      <c r="B299" s="59"/>
      <c r="C299" s="59"/>
      <c r="D299" s="59"/>
      <c r="E299" s="59"/>
      <c r="F299" s="59"/>
      <c r="AJ299" s="101">
        <f>SUM(AJ297,AJ271)</f>
        <v>0</v>
      </c>
      <c r="AK299" s="101"/>
      <c r="AL299" s="101"/>
      <c r="AM299" s="101"/>
      <c r="AN299" s="101"/>
      <c r="AO299" s="101"/>
      <c r="AP299" s="101"/>
      <c r="AQ299" s="101"/>
      <c r="AR299" s="45"/>
      <c r="AS299" s="101">
        <f>SUM(AS297,AS271)</f>
        <v>0</v>
      </c>
      <c r="AT299" s="101"/>
      <c r="AU299" s="101"/>
      <c r="AV299" s="101"/>
      <c r="AW299" s="101"/>
      <c r="AX299" s="101"/>
      <c r="AY299" s="101"/>
      <c r="AZ299" s="101"/>
      <c r="BA299" s="7"/>
    </row>
    <row r="300" spans="1:53" s="5" customFormat="1" ht="3" customHeight="1" x14ac:dyDescent="0.25">
      <c r="AJ300" s="110"/>
      <c r="AK300" s="110"/>
      <c r="AL300" s="110"/>
      <c r="AM300" s="110"/>
      <c r="AN300" s="110"/>
      <c r="AO300" s="110"/>
      <c r="AP300" s="110"/>
      <c r="AQ300" s="110"/>
      <c r="AR300" s="45"/>
      <c r="AS300" s="99"/>
      <c r="AT300" s="99"/>
      <c r="AU300" s="99"/>
      <c r="AV300" s="99"/>
      <c r="AW300" s="99"/>
      <c r="AX300" s="99"/>
      <c r="AY300" s="99"/>
      <c r="AZ300" s="99"/>
      <c r="BA300" s="7"/>
    </row>
    <row r="301" spans="1:53" s="5" customFormat="1" ht="6.6" customHeight="1" x14ac:dyDescent="0.25">
      <c r="AJ301" s="51"/>
      <c r="AK301" s="51"/>
      <c r="AL301" s="51"/>
      <c r="AM301" s="51"/>
      <c r="AN301" s="51"/>
      <c r="AO301" s="51"/>
      <c r="AP301" s="51"/>
      <c r="AQ301" s="51"/>
      <c r="AR301" s="45"/>
      <c r="AS301" s="80"/>
      <c r="AT301" s="80"/>
      <c r="AU301" s="80"/>
      <c r="AV301" s="80"/>
      <c r="AW301" s="80"/>
      <c r="AX301" s="80"/>
      <c r="AY301" s="80"/>
      <c r="AZ301" s="80"/>
      <c r="BA301" s="7"/>
    </row>
    <row r="302" spans="1:53" x14ac:dyDescent="0.25">
      <c r="A302" s="6" t="s">
        <v>91</v>
      </c>
      <c r="AJ302" s="124"/>
      <c r="AK302" s="124"/>
      <c r="AL302" s="124"/>
      <c r="AM302" s="124"/>
      <c r="AN302" s="124"/>
      <c r="AO302" s="124"/>
      <c r="AP302" s="124"/>
      <c r="AQ302" s="124"/>
      <c r="AR302" s="45"/>
      <c r="AS302" s="124"/>
      <c r="AT302" s="124"/>
      <c r="AU302" s="124"/>
      <c r="AV302" s="124"/>
      <c r="AW302" s="124"/>
      <c r="AX302" s="124"/>
      <c r="AY302" s="124"/>
      <c r="AZ302" s="124"/>
      <c r="BA302" s="7"/>
    </row>
    <row r="303" spans="1:53" s="5" customFormat="1" ht="3.75" customHeight="1" x14ac:dyDescent="0.25">
      <c r="A303" s="6"/>
      <c r="AJ303" s="110"/>
      <c r="AK303" s="110"/>
      <c r="AL303" s="110"/>
      <c r="AM303" s="110"/>
      <c r="AN303" s="110"/>
      <c r="AO303" s="110"/>
      <c r="AP303" s="110"/>
      <c r="AQ303" s="110"/>
      <c r="AR303" s="45"/>
      <c r="AS303" s="99"/>
      <c r="AT303" s="99"/>
      <c r="AU303" s="99"/>
      <c r="AV303" s="99"/>
      <c r="AW303" s="99"/>
      <c r="AX303" s="99"/>
      <c r="AY303" s="99"/>
      <c r="AZ303" s="99"/>
      <c r="BA303" s="7"/>
    </row>
    <row r="304" spans="1:53" x14ac:dyDescent="0.25">
      <c r="A304" s="6" t="s">
        <v>92</v>
      </c>
      <c r="AJ304" s="143"/>
      <c r="AK304" s="143"/>
      <c r="AL304" s="143"/>
      <c r="AM304" s="143"/>
      <c r="AN304" s="143"/>
      <c r="AO304" s="143"/>
      <c r="AP304" s="143"/>
      <c r="AQ304" s="143"/>
      <c r="AR304" s="45"/>
      <c r="AS304" s="143"/>
      <c r="AT304" s="143"/>
      <c r="AU304" s="143"/>
      <c r="AV304" s="143"/>
      <c r="AW304" s="143"/>
      <c r="AX304" s="143"/>
      <c r="AY304" s="143"/>
      <c r="AZ304" s="143"/>
      <c r="BA304" s="7"/>
    </row>
    <row r="305" spans="1:53" s="5" customFormat="1" ht="3.75" customHeight="1" x14ac:dyDescent="0.25">
      <c r="A305" s="6"/>
      <c r="AJ305" s="51"/>
      <c r="AK305" s="51"/>
      <c r="AL305" s="51"/>
      <c r="AM305" s="51"/>
      <c r="AN305" s="51"/>
      <c r="AO305" s="51"/>
      <c r="AP305" s="51"/>
      <c r="AQ305" s="51"/>
      <c r="AR305" s="45"/>
      <c r="AS305" s="80"/>
      <c r="AT305" s="80"/>
      <c r="AU305" s="80"/>
      <c r="AV305" s="80"/>
      <c r="AW305" s="80"/>
      <c r="AX305" s="80"/>
      <c r="AY305" s="80"/>
      <c r="AZ305" s="80"/>
      <c r="BA305" s="7"/>
    </row>
    <row r="306" spans="1:53" x14ac:dyDescent="0.25">
      <c r="D306" t="s">
        <v>93</v>
      </c>
      <c r="AJ306" s="102"/>
      <c r="AK306" s="102"/>
      <c r="AL306" s="102"/>
      <c r="AM306" s="102"/>
      <c r="AN306" s="102"/>
      <c r="AO306" s="102"/>
      <c r="AP306" s="102"/>
      <c r="AQ306" s="102"/>
      <c r="AR306" s="45"/>
      <c r="AS306" s="102"/>
      <c r="AT306" s="102"/>
      <c r="AU306" s="102"/>
      <c r="AV306" s="102"/>
      <c r="AW306" s="102"/>
      <c r="AX306" s="102"/>
      <c r="AY306" s="102"/>
      <c r="AZ306" s="102"/>
      <c r="BA306" s="7"/>
    </row>
    <row r="307" spans="1:53" s="5" customFormat="1" ht="3.75" customHeight="1" x14ac:dyDescent="0.25">
      <c r="AJ307" s="106"/>
      <c r="AK307" s="106"/>
      <c r="AL307" s="106"/>
      <c r="AM307" s="106"/>
      <c r="AN307" s="106"/>
      <c r="AO307" s="106"/>
      <c r="AP307" s="106"/>
      <c r="AQ307" s="106"/>
      <c r="AR307" s="45"/>
      <c r="AS307" s="105"/>
      <c r="AT307" s="105"/>
      <c r="AU307" s="105"/>
      <c r="AV307" s="105"/>
      <c r="AW307" s="105"/>
      <c r="AX307" s="105"/>
      <c r="AY307" s="105"/>
      <c r="AZ307" s="105"/>
      <c r="BA307" s="7"/>
    </row>
    <row r="308" spans="1:53" x14ac:dyDescent="0.25">
      <c r="D308" t="s">
        <v>94</v>
      </c>
      <c r="AJ308" s="102"/>
      <c r="AK308" s="102"/>
      <c r="AL308" s="102"/>
      <c r="AM308" s="102"/>
      <c r="AN308" s="102"/>
      <c r="AO308" s="102"/>
      <c r="AP308" s="102"/>
      <c r="AQ308" s="102"/>
      <c r="AR308" s="45"/>
      <c r="AS308" s="102"/>
      <c r="AT308" s="102"/>
      <c r="AU308" s="102"/>
      <c r="AV308" s="102"/>
      <c r="AW308" s="102"/>
      <c r="AX308" s="102"/>
      <c r="AY308" s="102"/>
      <c r="AZ308" s="102"/>
      <c r="BA308" s="7"/>
    </row>
    <row r="309" spans="1:53" s="5" customFormat="1" ht="3.75" customHeight="1" x14ac:dyDescent="0.25">
      <c r="AJ309" s="106"/>
      <c r="AK309" s="106"/>
      <c r="AL309" s="106"/>
      <c r="AM309" s="106"/>
      <c r="AN309" s="106"/>
      <c r="AO309" s="106"/>
      <c r="AP309" s="106"/>
      <c r="AQ309" s="106"/>
      <c r="AR309" s="45"/>
      <c r="AS309" s="105"/>
      <c r="AT309" s="105"/>
      <c r="AU309" s="105"/>
      <c r="AV309" s="105"/>
      <c r="AW309" s="105"/>
      <c r="AX309" s="105"/>
      <c r="AY309" s="105"/>
      <c r="AZ309" s="105"/>
      <c r="BA309" s="7"/>
    </row>
    <row r="310" spans="1:53" x14ac:dyDescent="0.25">
      <c r="D310" t="s">
        <v>95</v>
      </c>
      <c r="AJ310" s="102"/>
      <c r="AK310" s="102"/>
      <c r="AL310" s="102"/>
      <c r="AM310" s="102"/>
      <c r="AN310" s="102"/>
      <c r="AO310" s="102"/>
      <c r="AP310" s="102"/>
      <c r="AQ310" s="102"/>
      <c r="AR310" s="45"/>
      <c r="AS310" s="102"/>
      <c r="AT310" s="102"/>
      <c r="AU310" s="102"/>
      <c r="AV310" s="102"/>
      <c r="AW310" s="102"/>
      <c r="AX310" s="102"/>
      <c r="AY310" s="102"/>
      <c r="AZ310" s="102"/>
      <c r="BA310" s="7"/>
    </row>
    <row r="311" spans="1:53" s="5" customFormat="1" ht="3.75" customHeight="1" x14ac:dyDescent="0.25">
      <c r="AJ311" s="106"/>
      <c r="AK311" s="106"/>
      <c r="AL311" s="106"/>
      <c r="AM311" s="106"/>
      <c r="AN311" s="106"/>
      <c r="AO311" s="106"/>
      <c r="AP311" s="106"/>
      <c r="AQ311" s="106"/>
      <c r="AR311" s="45"/>
      <c r="AS311" s="105"/>
      <c r="AT311" s="105"/>
      <c r="AU311" s="105"/>
      <c r="AV311" s="105"/>
      <c r="AW311" s="105"/>
      <c r="AX311" s="105"/>
      <c r="AY311" s="105"/>
      <c r="AZ311" s="105"/>
      <c r="BA311" s="7"/>
    </row>
    <row r="312" spans="1:53" x14ac:dyDescent="0.25">
      <c r="D312" s="6" t="s">
        <v>96</v>
      </c>
      <c r="AJ312" s="101">
        <f>SUM(AJ306,AJ308,AJ310)</f>
        <v>0</v>
      </c>
      <c r="AK312" s="101"/>
      <c r="AL312" s="101"/>
      <c r="AM312" s="101"/>
      <c r="AN312" s="101"/>
      <c r="AO312" s="101"/>
      <c r="AP312" s="101"/>
      <c r="AQ312" s="101"/>
      <c r="AR312" s="45"/>
      <c r="AS312" s="100">
        <f>SUM(AS306,AS308,AS310)</f>
        <v>0</v>
      </c>
      <c r="AT312" s="100"/>
      <c r="AU312" s="100"/>
      <c r="AV312" s="100"/>
      <c r="AW312" s="100"/>
      <c r="AX312" s="100"/>
      <c r="AY312" s="100"/>
      <c r="AZ312" s="100"/>
      <c r="BA312" s="7"/>
    </row>
    <row r="313" spans="1:53" s="5" customFormat="1" ht="3.75" customHeight="1" x14ac:dyDescent="0.25">
      <c r="AJ313" s="106"/>
      <c r="AK313" s="106"/>
      <c r="AL313" s="106"/>
      <c r="AM313" s="106"/>
      <c r="AN313" s="106"/>
      <c r="AO313" s="106"/>
      <c r="AP313" s="106"/>
      <c r="AQ313" s="106"/>
      <c r="AR313" s="45"/>
      <c r="AS313" s="105"/>
      <c r="AT313" s="105"/>
      <c r="AU313" s="105"/>
      <c r="AV313" s="105"/>
      <c r="AW313" s="105"/>
      <c r="AX313" s="105"/>
      <c r="AY313" s="105"/>
      <c r="AZ313" s="105"/>
      <c r="BA313" s="7"/>
    </row>
    <row r="314" spans="1:53" x14ac:dyDescent="0.25">
      <c r="A314" t="s">
        <v>48</v>
      </c>
      <c r="AJ314" s="104"/>
      <c r="AK314" s="104"/>
      <c r="AL314" s="104"/>
      <c r="AM314" s="104"/>
      <c r="AN314" s="104"/>
      <c r="AO314" s="104"/>
      <c r="AP314" s="104"/>
      <c r="AQ314" s="104"/>
      <c r="AR314" s="45"/>
      <c r="AS314" s="104">
        <v>0</v>
      </c>
      <c r="AT314" s="104"/>
      <c r="AU314" s="104"/>
      <c r="AV314" s="104"/>
      <c r="AW314" s="104"/>
      <c r="AX314" s="104"/>
      <c r="AY314" s="104"/>
      <c r="AZ314" s="104"/>
      <c r="BA314" s="7"/>
    </row>
    <row r="315" spans="1:53" s="5" customFormat="1" ht="3.75" customHeight="1" x14ac:dyDescent="0.25">
      <c r="AJ315" s="51"/>
      <c r="AK315" s="51"/>
      <c r="AL315" s="51"/>
      <c r="AM315" s="51"/>
      <c r="AN315" s="51"/>
      <c r="AO315" s="51"/>
      <c r="AP315" s="51"/>
      <c r="AQ315" s="51"/>
      <c r="AR315" s="45"/>
      <c r="AS315" s="80"/>
      <c r="AT315" s="80"/>
      <c r="AU315" s="80"/>
      <c r="AV315" s="80"/>
      <c r="AW315" s="80"/>
      <c r="AX315" s="80"/>
      <c r="AY315" s="80"/>
      <c r="AZ315" s="80"/>
      <c r="BA315" s="7"/>
    </row>
    <row r="316" spans="1:53" x14ac:dyDescent="0.25">
      <c r="A316" s="6" t="s">
        <v>97</v>
      </c>
      <c r="AJ316" s="111"/>
      <c r="AK316" s="111"/>
      <c r="AL316" s="111"/>
      <c r="AM316" s="111"/>
      <c r="AN316" s="111"/>
      <c r="AO316" s="111"/>
      <c r="AP316" s="111"/>
      <c r="AQ316" s="111"/>
      <c r="AR316" s="45"/>
      <c r="AS316" s="111"/>
      <c r="AT316" s="111"/>
      <c r="AU316" s="111"/>
      <c r="AV316" s="111"/>
      <c r="AW316" s="111"/>
      <c r="AX316" s="111"/>
      <c r="AY316" s="111"/>
      <c r="AZ316" s="111"/>
      <c r="BA316" s="7"/>
    </row>
    <row r="317" spans="1:53" s="5" customFormat="1" ht="3.75" customHeight="1" x14ac:dyDescent="0.25">
      <c r="A317" s="6"/>
      <c r="AJ317" s="51"/>
      <c r="AK317" s="51"/>
      <c r="AL317" s="51"/>
      <c r="AM317" s="51"/>
      <c r="AN317" s="51"/>
      <c r="AO317" s="51"/>
      <c r="AP317" s="51"/>
      <c r="AQ317" s="51"/>
      <c r="AR317" s="45"/>
      <c r="AS317" s="80"/>
      <c r="AT317" s="80"/>
      <c r="AU317" s="80"/>
      <c r="AV317" s="80"/>
      <c r="AW317" s="80"/>
      <c r="AX317" s="80"/>
      <c r="AY317" s="80"/>
      <c r="AZ317" s="80"/>
      <c r="BA317" s="7"/>
    </row>
    <row r="318" spans="1:53" x14ac:dyDescent="0.25">
      <c r="D318" t="s">
        <v>160</v>
      </c>
      <c r="AJ318" s="103"/>
      <c r="AK318" s="103"/>
      <c r="AL318" s="103"/>
      <c r="AM318" s="103"/>
      <c r="AN318" s="103"/>
      <c r="AO318" s="103"/>
      <c r="AP318" s="103"/>
      <c r="AQ318" s="103"/>
      <c r="AR318" s="45"/>
      <c r="AS318" s="103"/>
      <c r="AT318" s="103"/>
      <c r="AU318" s="103"/>
      <c r="AV318" s="103"/>
      <c r="AW318" s="103"/>
      <c r="AX318" s="103"/>
      <c r="AY318" s="103"/>
      <c r="AZ318" s="103"/>
      <c r="BA318" s="7"/>
    </row>
    <row r="319" spans="1:53" s="5" customFormat="1" ht="3.75" customHeight="1" x14ac:dyDescent="0.25">
      <c r="AJ319" s="106"/>
      <c r="AK319" s="106"/>
      <c r="AL319" s="106"/>
      <c r="AM319" s="106"/>
      <c r="AN319" s="106"/>
      <c r="AO319" s="106"/>
      <c r="AP319" s="106"/>
      <c r="AQ319" s="106"/>
      <c r="AR319" s="45"/>
      <c r="AS319" s="105"/>
      <c r="AT319" s="105"/>
      <c r="AU319" s="105"/>
      <c r="AV319" s="105"/>
      <c r="AW319" s="105"/>
      <c r="AX319" s="105"/>
      <c r="AY319" s="105"/>
      <c r="AZ319" s="105"/>
      <c r="BA319" s="7"/>
    </row>
    <row r="320" spans="1:53" s="68" customFormat="1" ht="16.5" customHeight="1" x14ac:dyDescent="0.25">
      <c r="D320" s="68" t="s">
        <v>99</v>
      </c>
      <c r="AJ320" s="103"/>
      <c r="AK320" s="103"/>
      <c r="AL320" s="103"/>
      <c r="AM320" s="103"/>
      <c r="AN320" s="103"/>
      <c r="AO320" s="103"/>
      <c r="AP320" s="103"/>
      <c r="AQ320" s="103"/>
      <c r="AR320" s="69"/>
      <c r="AS320" s="103"/>
      <c r="AT320" s="103"/>
      <c r="AU320" s="103"/>
      <c r="AV320" s="103"/>
      <c r="AW320" s="103"/>
      <c r="AX320" s="103"/>
      <c r="AY320" s="103"/>
      <c r="AZ320" s="103"/>
      <c r="BA320" s="8"/>
    </row>
    <row r="321" spans="1:53" s="5" customFormat="1" ht="3.75" customHeight="1" x14ac:dyDescent="0.25">
      <c r="AJ321" s="78"/>
      <c r="AK321" s="78"/>
      <c r="AL321" s="78"/>
      <c r="AM321" s="78"/>
      <c r="AN321" s="78"/>
      <c r="AO321" s="78"/>
      <c r="AP321" s="78"/>
      <c r="AQ321" s="78"/>
      <c r="AR321" s="45"/>
      <c r="AS321" s="70"/>
      <c r="AT321" s="70"/>
      <c r="AU321" s="70"/>
      <c r="AV321" s="70"/>
      <c r="AW321" s="70"/>
      <c r="AX321" s="70"/>
      <c r="AY321" s="70"/>
      <c r="AZ321" s="70"/>
      <c r="BA321" s="7"/>
    </row>
    <row r="322" spans="1:53" x14ac:dyDescent="0.25">
      <c r="D322" t="s">
        <v>98</v>
      </c>
      <c r="AJ322" s="103"/>
      <c r="AK322" s="103"/>
      <c r="AL322" s="103"/>
      <c r="AM322" s="103"/>
      <c r="AN322" s="103"/>
      <c r="AO322" s="103"/>
      <c r="AP322" s="103"/>
      <c r="AQ322" s="103"/>
      <c r="AR322" s="45"/>
      <c r="AS322" s="103"/>
      <c r="AT322" s="103"/>
      <c r="AU322" s="103"/>
      <c r="AV322" s="103"/>
      <c r="AW322" s="103"/>
      <c r="AX322" s="103"/>
      <c r="AY322" s="103"/>
      <c r="AZ322" s="103"/>
      <c r="BA322" s="7"/>
    </row>
    <row r="323" spans="1:53" s="5" customFormat="1" ht="3.75" customHeight="1" x14ac:dyDescent="0.25">
      <c r="AJ323" s="106"/>
      <c r="AK323" s="106"/>
      <c r="AL323" s="106"/>
      <c r="AM323" s="106"/>
      <c r="AN323" s="106"/>
      <c r="AO323" s="106"/>
      <c r="AP323" s="106"/>
      <c r="AQ323" s="106"/>
      <c r="AR323" s="45"/>
      <c r="AS323" s="105"/>
      <c r="AT323" s="105"/>
      <c r="AU323" s="105"/>
      <c r="AV323" s="105"/>
      <c r="AW323" s="105"/>
      <c r="AX323" s="105"/>
      <c r="AY323" s="105"/>
      <c r="AZ323" s="105"/>
      <c r="BA323" s="7"/>
    </row>
    <row r="324" spans="1:53" s="5" customFormat="1" x14ac:dyDescent="0.25">
      <c r="D324" s="5" t="s">
        <v>100</v>
      </c>
      <c r="AJ324" s="103"/>
      <c r="AK324" s="103"/>
      <c r="AL324" s="103"/>
      <c r="AM324" s="103"/>
      <c r="AN324" s="103"/>
      <c r="AO324" s="103"/>
      <c r="AP324" s="103"/>
      <c r="AQ324" s="103"/>
      <c r="AR324" s="45"/>
      <c r="AS324" s="103"/>
      <c r="AT324" s="103"/>
      <c r="AU324" s="103"/>
      <c r="AV324" s="103"/>
      <c r="AW324" s="103"/>
      <c r="AX324" s="103"/>
      <c r="AY324" s="103"/>
      <c r="AZ324" s="103"/>
      <c r="BA324" s="7"/>
    </row>
    <row r="325" spans="1:53" s="5" customFormat="1" ht="3.75" customHeight="1" x14ac:dyDescent="0.25">
      <c r="AJ325" s="51"/>
      <c r="AK325" s="51"/>
      <c r="AL325" s="51"/>
      <c r="AM325" s="51"/>
      <c r="AN325" s="51"/>
      <c r="AO325" s="51"/>
      <c r="AP325" s="51"/>
      <c r="AQ325" s="51"/>
      <c r="AR325" s="45"/>
      <c r="AS325" s="99"/>
      <c r="AT325" s="99"/>
      <c r="AU325" s="99"/>
      <c r="AV325" s="99"/>
      <c r="AW325" s="99"/>
      <c r="AX325" s="99"/>
      <c r="AY325" s="99"/>
      <c r="AZ325" s="99"/>
      <c r="BA325" s="7"/>
    </row>
    <row r="326" spans="1:53" s="5" customFormat="1" x14ac:dyDescent="0.25">
      <c r="D326" s="6" t="s">
        <v>101</v>
      </c>
      <c r="AJ326" s="100">
        <f>SUM(AJ324,AJ318,AJ320,AJ322)</f>
        <v>0</v>
      </c>
      <c r="AK326" s="100"/>
      <c r="AL326" s="100"/>
      <c r="AM326" s="100"/>
      <c r="AN326" s="100"/>
      <c r="AO326" s="100"/>
      <c r="AP326" s="100"/>
      <c r="AQ326" s="100"/>
      <c r="AR326" s="45"/>
      <c r="AS326" s="100">
        <f>SUM(AS324,AS320,AS318,AS322)</f>
        <v>0</v>
      </c>
      <c r="AT326" s="100"/>
      <c r="AU326" s="100"/>
      <c r="AV326" s="100"/>
      <c r="AW326" s="100"/>
      <c r="AX326" s="100"/>
      <c r="AY326" s="100"/>
      <c r="AZ326" s="100"/>
      <c r="BA326" s="7"/>
    </row>
    <row r="327" spans="1:53" s="5" customFormat="1" ht="3.75" customHeight="1" x14ac:dyDescent="0.25">
      <c r="AJ327" s="51"/>
      <c r="AK327" s="51"/>
      <c r="AL327" s="51"/>
      <c r="AM327" s="51"/>
      <c r="AN327" s="51"/>
      <c r="AO327" s="51"/>
      <c r="AP327" s="51"/>
      <c r="AQ327" s="51"/>
      <c r="AR327" s="45"/>
      <c r="AS327" s="99"/>
      <c r="AT327" s="99"/>
      <c r="AU327" s="99"/>
      <c r="AV327" s="99"/>
      <c r="AW327" s="99"/>
      <c r="AX327" s="99"/>
      <c r="AY327" s="99"/>
      <c r="AZ327" s="99"/>
      <c r="BA327" s="7"/>
    </row>
    <row r="328" spans="1:53" ht="15.75" thickBot="1" x14ac:dyDescent="0.3">
      <c r="A328" s="58" t="s">
        <v>102</v>
      </c>
      <c r="B328" s="59"/>
      <c r="C328" s="59"/>
      <c r="D328" s="58"/>
      <c r="E328" s="59"/>
      <c r="F328" s="59"/>
      <c r="G328" s="59"/>
      <c r="H328" s="59"/>
      <c r="AJ328" s="100">
        <f>SUM(AJ312,AJ326)</f>
        <v>0</v>
      </c>
      <c r="AK328" s="100"/>
      <c r="AL328" s="100"/>
      <c r="AM328" s="100"/>
      <c r="AN328" s="100"/>
      <c r="AO328" s="100"/>
      <c r="AP328" s="100"/>
      <c r="AQ328" s="100"/>
      <c r="AR328" s="45"/>
      <c r="AS328" s="100">
        <f>SUM(AS312,AS326)</f>
        <v>0</v>
      </c>
      <c r="AT328" s="100"/>
      <c r="AU328" s="100"/>
      <c r="AV328" s="100"/>
      <c r="AW328" s="100"/>
      <c r="AX328" s="100"/>
      <c r="AY328" s="100"/>
      <c r="AZ328" s="100"/>
      <c r="BA328" s="7"/>
    </row>
    <row r="329" spans="1:53" ht="3.75" customHeight="1" x14ac:dyDescent="0.25">
      <c r="AJ329" s="51"/>
      <c r="AK329" s="51"/>
      <c r="AL329" s="51"/>
      <c r="AM329" s="51"/>
      <c r="AN329" s="51"/>
      <c r="AO329" s="51"/>
      <c r="AP329" s="51"/>
      <c r="AQ329" s="51"/>
      <c r="AR329" s="45"/>
      <c r="AS329" s="99"/>
      <c r="AT329" s="99"/>
      <c r="AU329" s="99"/>
      <c r="AV329" s="99"/>
      <c r="AW329" s="99"/>
      <c r="AX329" s="99"/>
      <c r="AY329" s="99"/>
      <c r="AZ329" s="99"/>
      <c r="BA329" s="7"/>
    </row>
    <row r="330" spans="1:53" ht="35.25" customHeight="1" x14ac:dyDescent="0.25">
      <c r="A330" s="14" t="s">
        <v>104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2"/>
      <c r="AK330" s="152"/>
      <c r="AL330" s="152"/>
      <c r="AM330" s="152"/>
      <c r="AN330" s="152"/>
      <c r="AO330" s="152"/>
      <c r="AP330" s="152"/>
      <c r="AQ330" s="152"/>
      <c r="AR330" s="55"/>
      <c r="AS330" s="153"/>
      <c r="AT330" s="153"/>
      <c r="AU330" s="153"/>
      <c r="AV330" s="153"/>
      <c r="AW330" s="153"/>
      <c r="AX330" s="153"/>
      <c r="AY330" s="153"/>
      <c r="AZ330" s="153"/>
      <c r="BA330" s="7"/>
    </row>
    <row r="331" spans="1:53" s="5" customFormat="1" x14ac:dyDescent="0.25">
      <c r="A331" s="6"/>
      <c r="AJ331" s="51"/>
      <c r="AK331" s="51"/>
      <c r="AL331" s="51"/>
      <c r="AM331" s="51"/>
      <c r="AN331" s="51"/>
      <c r="AO331" s="51"/>
      <c r="AP331" s="51"/>
      <c r="AQ331" s="51"/>
      <c r="AR331" s="45"/>
      <c r="AS331" s="80"/>
      <c r="AT331" s="80"/>
      <c r="AU331" s="80"/>
      <c r="AV331" s="80"/>
      <c r="AW331" s="80"/>
      <c r="AX331" s="80"/>
      <c r="AY331" s="80"/>
      <c r="AZ331" s="80"/>
      <c r="BA331" s="7"/>
    </row>
    <row r="332" spans="1:53" x14ac:dyDescent="0.25">
      <c r="D332" t="s">
        <v>0</v>
      </c>
      <c r="G332" s="6" t="s">
        <v>105</v>
      </c>
      <c r="AJ332" s="112">
        <f>SUM(-AJ352,AJ348,AJ346,AJ344,AJ342,AJ340,AJ338,AJ336,AJ334)-AJ350</f>
        <v>0</v>
      </c>
      <c r="AK332" s="112"/>
      <c r="AL332" s="112"/>
      <c r="AM332" s="112"/>
      <c r="AN332" s="112"/>
      <c r="AO332" s="112"/>
      <c r="AP332" s="112"/>
      <c r="AQ332" s="112"/>
      <c r="AR332" s="45"/>
      <c r="AS332" s="115">
        <f>SUM(-AS352,AS348,AS346,AS344,AS342,AS340,AS338,AS336,AS334)-AS350</f>
        <v>0</v>
      </c>
      <c r="AT332" s="115"/>
      <c r="AU332" s="115"/>
      <c r="AV332" s="115"/>
      <c r="AW332" s="115"/>
      <c r="AX332" s="115"/>
      <c r="AY332" s="115"/>
      <c r="AZ332" s="115"/>
      <c r="BA332" s="7"/>
    </row>
    <row r="333" spans="1:53" s="5" customFormat="1" ht="3.75" customHeight="1" x14ac:dyDescent="0.25">
      <c r="AJ333" s="106"/>
      <c r="AK333" s="106"/>
      <c r="AL333" s="106"/>
      <c r="AM333" s="106"/>
      <c r="AN333" s="106"/>
      <c r="AO333" s="106"/>
      <c r="AP333" s="106"/>
      <c r="AQ333" s="106"/>
      <c r="AR333" s="45"/>
      <c r="AS333" s="105"/>
      <c r="AT333" s="105"/>
      <c r="AU333" s="105"/>
      <c r="AV333" s="105"/>
      <c r="AW333" s="105"/>
      <c r="AX333" s="105"/>
      <c r="AY333" s="105"/>
      <c r="AZ333" s="105"/>
      <c r="BA333" s="7"/>
    </row>
    <row r="334" spans="1:53" ht="31.5" customHeight="1" x14ac:dyDescent="0.25">
      <c r="D334" s="97" t="s">
        <v>2</v>
      </c>
      <c r="E334" s="97"/>
      <c r="F334" s="5"/>
      <c r="G334" s="96" t="s">
        <v>125</v>
      </c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5"/>
      <c r="AF334" s="5"/>
      <c r="AG334" s="5"/>
      <c r="AH334" s="5"/>
      <c r="AI334" s="5"/>
      <c r="AJ334" s="102"/>
      <c r="AK334" s="102"/>
      <c r="AL334" s="102"/>
      <c r="AM334" s="102"/>
      <c r="AN334" s="102"/>
      <c r="AO334" s="102"/>
      <c r="AP334" s="102"/>
      <c r="AQ334" s="102"/>
      <c r="AR334" s="45"/>
      <c r="AS334" s="102"/>
      <c r="AT334" s="102"/>
      <c r="AU334" s="102"/>
      <c r="AV334" s="102"/>
      <c r="AW334" s="102"/>
      <c r="AX334" s="102"/>
      <c r="AY334" s="102"/>
      <c r="AZ334" s="102"/>
      <c r="BA334" s="7"/>
    </row>
    <row r="335" spans="1:53" s="5" customFormat="1" ht="3.75" customHeight="1" x14ac:dyDescent="0.25">
      <c r="Q335" s="6"/>
      <c r="AJ335" s="106"/>
      <c r="AK335" s="106"/>
      <c r="AL335" s="106"/>
      <c r="AM335" s="106"/>
      <c r="AN335" s="106"/>
      <c r="AO335" s="106"/>
      <c r="AP335" s="106"/>
      <c r="AQ335" s="106"/>
      <c r="AR335" s="45"/>
      <c r="AS335" s="105"/>
      <c r="AT335" s="105"/>
      <c r="AU335" s="105"/>
      <c r="AV335" s="105"/>
      <c r="AW335" s="105"/>
      <c r="AX335" s="105"/>
      <c r="AY335" s="105"/>
      <c r="AZ335" s="105"/>
      <c r="BA335" s="7"/>
    </row>
    <row r="336" spans="1:53" x14ac:dyDescent="0.25">
      <c r="D336" t="s">
        <v>3</v>
      </c>
      <c r="G336" s="5" t="s">
        <v>103</v>
      </c>
      <c r="AJ336" s="102"/>
      <c r="AK336" s="102"/>
      <c r="AL336" s="102"/>
      <c r="AM336" s="102"/>
      <c r="AN336" s="102"/>
      <c r="AO336" s="102"/>
      <c r="AP336" s="102"/>
      <c r="AQ336" s="102"/>
      <c r="AR336" s="45"/>
      <c r="AS336" s="102"/>
      <c r="AT336" s="102"/>
      <c r="AU336" s="102"/>
      <c r="AV336" s="102"/>
      <c r="AW336" s="102"/>
      <c r="AX336" s="102"/>
      <c r="AY336" s="102"/>
      <c r="AZ336" s="102"/>
      <c r="BA336" s="7"/>
    </row>
    <row r="337" spans="4:53" s="5" customFormat="1" ht="3.75" customHeight="1" x14ac:dyDescent="0.25">
      <c r="AJ337" s="106"/>
      <c r="AK337" s="106"/>
      <c r="AL337" s="106"/>
      <c r="AM337" s="106"/>
      <c r="AN337" s="106"/>
      <c r="AO337" s="106"/>
      <c r="AP337" s="106"/>
      <c r="AQ337" s="106"/>
      <c r="AR337" s="45"/>
      <c r="AS337" s="105"/>
      <c r="AT337" s="105"/>
      <c r="AU337" s="105"/>
      <c r="AV337" s="105"/>
      <c r="AW337" s="105"/>
      <c r="AX337" s="105"/>
      <c r="AY337" s="105"/>
      <c r="AZ337" s="105"/>
      <c r="BA337" s="7"/>
    </row>
    <row r="338" spans="4:53" x14ac:dyDescent="0.25">
      <c r="D338" t="s">
        <v>4</v>
      </c>
      <c r="G338" s="5" t="s">
        <v>106</v>
      </c>
      <c r="AJ338" s="103"/>
      <c r="AK338" s="103"/>
      <c r="AL338" s="103"/>
      <c r="AM338" s="103"/>
      <c r="AN338" s="103"/>
      <c r="AO338" s="103"/>
      <c r="AP338" s="103"/>
      <c r="AQ338" s="103"/>
      <c r="AR338" s="45"/>
      <c r="AS338" s="103"/>
      <c r="AT338" s="103"/>
      <c r="AU338" s="103"/>
      <c r="AV338" s="103"/>
      <c r="AW338" s="103"/>
      <c r="AX338" s="103"/>
      <c r="AY338" s="103"/>
      <c r="AZ338" s="103"/>
      <c r="BA338" s="7"/>
    </row>
    <row r="339" spans="4:53" s="5" customFormat="1" ht="3.75" customHeight="1" x14ac:dyDescent="0.25">
      <c r="AJ339" s="106"/>
      <c r="AK339" s="106"/>
      <c r="AL339" s="106"/>
      <c r="AM339" s="106"/>
      <c r="AN339" s="106"/>
      <c r="AO339" s="106"/>
      <c r="AP339" s="106"/>
      <c r="AQ339" s="106"/>
      <c r="AR339" s="45"/>
      <c r="AS339" s="105"/>
      <c r="AT339" s="105"/>
      <c r="AU339" s="105"/>
      <c r="AV339" s="105"/>
      <c r="AW339" s="105"/>
      <c r="AX339" s="105"/>
      <c r="AY339" s="105"/>
      <c r="AZ339" s="105"/>
      <c r="BA339" s="7"/>
    </row>
    <row r="340" spans="4:53" x14ac:dyDescent="0.25">
      <c r="D340" t="s">
        <v>4</v>
      </c>
      <c r="G340" s="5" t="s">
        <v>161</v>
      </c>
      <c r="AJ340" s="103"/>
      <c r="AK340" s="103"/>
      <c r="AL340" s="103"/>
      <c r="AM340" s="103"/>
      <c r="AN340" s="103"/>
      <c r="AO340" s="103"/>
      <c r="AP340" s="103"/>
      <c r="AQ340" s="103"/>
      <c r="AR340" s="45"/>
      <c r="AS340" s="103"/>
      <c r="AT340" s="103"/>
      <c r="AU340" s="103"/>
      <c r="AV340" s="103"/>
      <c r="AW340" s="103"/>
      <c r="AX340" s="103"/>
      <c r="AY340" s="103"/>
      <c r="AZ340" s="103"/>
      <c r="BA340" s="7"/>
    </row>
    <row r="341" spans="4:53" s="5" customFormat="1" ht="3.75" customHeight="1" x14ac:dyDescent="0.25">
      <c r="AJ341" s="106"/>
      <c r="AK341" s="106"/>
      <c r="AL341" s="106"/>
      <c r="AM341" s="106"/>
      <c r="AN341" s="106"/>
      <c r="AO341" s="106"/>
      <c r="AP341" s="106"/>
      <c r="AQ341" s="106"/>
      <c r="AR341" s="45"/>
      <c r="AS341" s="105"/>
      <c r="AT341" s="105"/>
      <c r="AU341" s="105"/>
      <c r="AV341" s="105"/>
      <c r="AW341" s="105"/>
      <c r="AX341" s="105"/>
      <c r="AY341" s="105"/>
      <c r="AZ341" s="105"/>
      <c r="BA341" s="7"/>
    </row>
    <row r="342" spans="4:53" x14ac:dyDescent="0.25">
      <c r="D342" t="s">
        <v>4</v>
      </c>
      <c r="G342" s="5" t="s">
        <v>124</v>
      </c>
      <c r="AJ342" s="103"/>
      <c r="AK342" s="103"/>
      <c r="AL342" s="103"/>
      <c r="AM342" s="103"/>
      <c r="AN342" s="103"/>
      <c r="AO342" s="103"/>
      <c r="AP342" s="103"/>
      <c r="AQ342" s="103"/>
      <c r="AR342" s="45"/>
      <c r="AS342" s="103"/>
      <c r="AT342" s="103"/>
      <c r="AU342" s="103"/>
      <c r="AV342" s="103"/>
      <c r="AW342" s="103"/>
      <c r="AX342" s="103"/>
      <c r="AY342" s="103"/>
      <c r="AZ342" s="103"/>
      <c r="BA342" s="7"/>
    </row>
    <row r="343" spans="4:53" s="5" customFormat="1" ht="3.75" customHeight="1" x14ac:dyDescent="0.25">
      <c r="AJ343" s="106"/>
      <c r="AK343" s="106"/>
      <c r="AL343" s="106"/>
      <c r="AM343" s="106"/>
      <c r="AN343" s="106"/>
      <c r="AO343" s="106"/>
      <c r="AP343" s="106"/>
      <c r="AQ343" s="106"/>
      <c r="AR343" s="45"/>
      <c r="AS343" s="105"/>
      <c r="AT343" s="105"/>
      <c r="AU343" s="105"/>
      <c r="AV343" s="105"/>
      <c r="AW343" s="105"/>
      <c r="AX343" s="105"/>
      <c r="AY343" s="105"/>
      <c r="AZ343" s="105"/>
      <c r="BA343" s="7"/>
    </row>
    <row r="344" spans="4:53" ht="30.75" customHeight="1" x14ac:dyDescent="0.25">
      <c r="D344" s="30" t="s">
        <v>3</v>
      </c>
      <c r="E344" s="29"/>
      <c r="F344" s="29"/>
      <c r="G344" s="159" t="s">
        <v>109</v>
      </c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H344" s="7"/>
      <c r="AI344" s="7"/>
      <c r="AJ344" s="102"/>
      <c r="AK344" s="102"/>
      <c r="AL344" s="102"/>
      <c r="AM344" s="102"/>
      <c r="AN344" s="102"/>
      <c r="AO344" s="102"/>
      <c r="AP344" s="102"/>
      <c r="AQ344" s="102"/>
      <c r="AR344" s="45"/>
      <c r="AS344" s="102"/>
      <c r="AT344" s="102"/>
      <c r="AU344" s="102"/>
      <c r="AV344" s="102"/>
      <c r="AW344" s="102"/>
      <c r="AX344" s="102"/>
      <c r="AY344" s="102"/>
      <c r="AZ344" s="102"/>
      <c r="BA344" s="7"/>
    </row>
    <row r="345" spans="4:53" s="5" customFormat="1" ht="3.75" customHeight="1" x14ac:dyDescent="0.25">
      <c r="AJ345" s="106"/>
      <c r="AK345" s="106"/>
      <c r="AL345" s="106"/>
      <c r="AM345" s="106"/>
      <c r="AN345" s="106"/>
      <c r="AO345" s="106"/>
      <c r="AP345" s="106"/>
      <c r="AQ345" s="106"/>
      <c r="AR345" s="45"/>
      <c r="AS345" s="105"/>
      <c r="AT345" s="105"/>
      <c r="AU345" s="105"/>
      <c r="AV345" s="105"/>
      <c r="AW345" s="105"/>
      <c r="AX345" s="105"/>
      <c r="AY345" s="105"/>
      <c r="AZ345" s="105"/>
      <c r="BA345" s="7"/>
    </row>
    <row r="346" spans="4:53" x14ac:dyDescent="0.25">
      <c r="D346" t="s">
        <v>3</v>
      </c>
      <c r="G346" s="5" t="s">
        <v>117</v>
      </c>
      <c r="AJ346" s="102"/>
      <c r="AK346" s="102"/>
      <c r="AL346" s="102"/>
      <c r="AM346" s="102"/>
      <c r="AN346" s="102"/>
      <c r="AO346" s="102"/>
      <c r="AP346" s="102"/>
      <c r="AQ346" s="102"/>
      <c r="AR346" s="45"/>
      <c r="AS346" s="102"/>
      <c r="AT346" s="102"/>
      <c r="AU346" s="102"/>
      <c r="AV346" s="102"/>
      <c r="AW346" s="102"/>
      <c r="AX346" s="102"/>
      <c r="AY346" s="102"/>
      <c r="AZ346" s="102"/>
      <c r="BA346" s="7"/>
    </row>
    <row r="347" spans="4:53" s="5" customFormat="1" ht="3.75" customHeight="1" x14ac:dyDescent="0.25">
      <c r="AJ347" s="106"/>
      <c r="AK347" s="106"/>
      <c r="AL347" s="106"/>
      <c r="AM347" s="106"/>
      <c r="AN347" s="106"/>
      <c r="AO347" s="106"/>
      <c r="AP347" s="106"/>
      <c r="AQ347" s="106"/>
      <c r="AR347" s="45"/>
      <c r="AS347" s="105"/>
      <c r="AT347" s="105"/>
      <c r="AU347" s="105"/>
      <c r="AV347" s="105"/>
      <c r="AW347" s="105"/>
      <c r="AX347" s="105"/>
      <c r="AY347" s="105"/>
      <c r="AZ347" s="105"/>
      <c r="BA347" s="7"/>
    </row>
    <row r="348" spans="4:53" ht="30" customHeight="1" x14ac:dyDescent="0.25">
      <c r="D348" s="30" t="s">
        <v>3</v>
      </c>
      <c r="G348" s="149" t="s">
        <v>118</v>
      </c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J348" s="102"/>
      <c r="AK348" s="102"/>
      <c r="AL348" s="102"/>
      <c r="AM348" s="102"/>
      <c r="AN348" s="102"/>
      <c r="AO348" s="102"/>
      <c r="AP348" s="102"/>
      <c r="AQ348" s="102"/>
      <c r="AR348" s="45"/>
      <c r="AS348" s="102"/>
      <c r="AT348" s="102"/>
      <c r="AU348" s="102"/>
      <c r="AV348" s="102"/>
      <c r="AW348" s="102"/>
      <c r="AX348" s="102"/>
      <c r="AY348" s="102"/>
      <c r="AZ348" s="102"/>
      <c r="BA348" s="7"/>
    </row>
    <row r="349" spans="4:53" s="5" customFormat="1" ht="3.75" customHeight="1" x14ac:dyDescent="0.25">
      <c r="AJ349" s="106"/>
      <c r="AK349" s="106"/>
      <c r="AL349" s="106"/>
      <c r="AM349" s="106"/>
      <c r="AN349" s="106"/>
      <c r="AO349" s="106"/>
      <c r="AP349" s="106"/>
      <c r="AQ349" s="106"/>
      <c r="AR349" s="45"/>
      <c r="AS349" s="105"/>
      <c r="AT349" s="105"/>
      <c r="AU349" s="105"/>
      <c r="AV349" s="105"/>
      <c r="AW349" s="105"/>
      <c r="AX349" s="105"/>
      <c r="AY349" s="105"/>
      <c r="AZ349" s="105"/>
      <c r="BA349" s="7"/>
    </row>
    <row r="350" spans="4:53" x14ac:dyDescent="0.25">
      <c r="D350" t="s">
        <v>5</v>
      </c>
      <c r="G350" s="5" t="s">
        <v>121</v>
      </c>
      <c r="AJ350" s="102"/>
      <c r="AK350" s="102"/>
      <c r="AL350" s="102"/>
      <c r="AM350" s="102"/>
      <c r="AN350" s="102"/>
      <c r="AO350" s="102"/>
      <c r="AP350" s="102"/>
      <c r="AQ350" s="102"/>
      <c r="AR350" s="45"/>
      <c r="AS350" s="102"/>
      <c r="AT350" s="102"/>
      <c r="AU350" s="102"/>
      <c r="AV350" s="102"/>
      <c r="AW350" s="102"/>
      <c r="AX350" s="102"/>
      <c r="AY350" s="102"/>
      <c r="AZ350" s="102"/>
      <c r="BA350" s="7"/>
    </row>
    <row r="351" spans="4:53" s="5" customFormat="1" ht="3.75" customHeight="1" x14ac:dyDescent="0.25">
      <c r="AJ351" s="106"/>
      <c r="AK351" s="106"/>
      <c r="AL351" s="106"/>
      <c r="AM351" s="106"/>
      <c r="AN351" s="106"/>
      <c r="AO351" s="106"/>
      <c r="AP351" s="106"/>
      <c r="AQ351" s="106"/>
      <c r="AR351" s="45"/>
      <c r="AS351" s="105"/>
      <c r="AT351" s="105"/>
      <c r="AU351" s="105"/>
      <c r="AV351" s="105"/>
      <c r="AW351" s="105"/>
      <c r="AX351" s="105"/>
      <c r="AY351" s="105"/>
      <c r="AZ351" s="105"/>
      <c r="BA351" s="7"/>
    </row>
    <row r="352" spans="4:53" s="5" customFormat="1" ht="30" customHeight="1" x14ac:dyDescent="0.25">
      <c r="D352" s="30" t="s">
        <v>5</v>
      </c>
      <c r="E352" s="30"/>
      <c r="F352" s="30"/>
      <c r="G352" s="156" t="s">
        <v>110</v>
      </c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J352" s="102"/>
      <c r="AK352" s="102"/>
      <c r="AL352" s="102"/>
      <c r="AM352" s="102"/>
      <c r="AN352" s="102"/>
      <c r="AO352" s="102"/>
      <c r="AP352" s="102"/>
      <c r="AQ352" s="102"/>
      <c r="AR352" s="45"/>
      <c r="AS352" s="102"/>
      <c r="AT352" s="102"/>
      <c r="AU352" s="102"/>
      <c r="AV352" s="102"/>
      <c r="AW352" s="102"/>
      <c r="AX352" s="102"/>
      <c r="AY352" s="102"/>
      <c r="AZ352" s="102"/>
      <c r="BA352" s="7"/>
    </row>
    <row r="353" spans="1:55" s="5" customFormat="1" ht="3.75" customHeight="1" x14ac:dyDescent="0.25">
      <c r="AJ353" s="51"/>
      <c r="AK353" s="51"/>
      <c r="AL353" s="51"/>
      <c r="AM353" s="51"/>
      <c r="AN353" s="51"/>
      <c r="AO353" s="51"/>
      <c r="AP353" s="51"/>
      <c r="AQ353" s="51"/>
      <c r="AR353" s="45"/>
      <c r="AS353" s="80"/>
      <c r="AT353" s="80"/>
      <c r="AU353" s="80"/>
      <c r="AV353" s="80"/>
      <c r="AW353" s="80"/>
      <c r="AX353" s="80"/>
      <c r="AY353" s="80"/>
      <c r="AZ353" s="80"/>
      <c r="BA353" s="7"/>
    </row>
    <row r="354" spans="1:55" x14ac:dyDescent="0.25">
      <c r="B354" s="6"/>
      <c r="D354" t="s">
        <v>0</v>
      </c>
      <c r="G354" s="6" t="s">
        <v>111</v>
      </c>
      <c r="AJ354" s="101">
        <f>SUM(AJ358,AJ356)</f>
        <v>0</v>
      </c>
      <c r="AK354" s="101"/>
      <c r="AL354" s="101"/>
      <c r="AM354" s="101"/>
      <c r="AN354" s="101"/>
      <c r="AO354" s="101"/>
      <c r="AP354" s="101"/>
      <c r="AQ354" s="101"/>
      <c r="AR354" s="45"/>
      <c r="AS354" s="100">
        <f>SUM(AS358,AS356)</f>
        <v>0</v>
      </c>
      <c r="AT354" s="100"/>
      <c r="AU354" s="100"/>
      <c r="AV354" s="100"/>
      <c r="AW354" s="100"/>
      <c r="AX354" s="100"/>
      <c r="AY354" s="100"/>
      <c r="AZ354" s="100"/>
      <c r="BA354" s="7"/>
    </row>
    <row r="355" spans="1:55" s="5" customFormat="1" ht="3.75" customHeight="1" x14ac:dyDescent="0.25">
      <c r="B355" s="6"/>
      <c r="AJ355" s="51"/>
      <c r="AK355" s="51"/>
      <c r="AL355" s="51"/>
      <c r="AM355" s="51"/>
      <c r="AN355" s="51"/>
      <c r="AO355" s="51"/>
      <c r="AP355" s="51"/>
      <c r="AQ355" s="51"/>
      <c r="AR355" s="45"/>
      <c r="AS355" s="80"/>
      <c r="AT355" s="80"/>
      <c r="AU355" s="80"/>
      <c r="AV355" s="80"/>
      <c r="AW355" s="80"/>
      <c r="AX355" s="80"/>
      <c r="AY355" s="80"/>
      <c r="AZ355" s="80"/>
      <c r="BA355" s="7"/>
    </row>
    <row r="356" spans="1:55" x14ac:dyDescent="0.25">
      <c r="D356" t="s">
        <v>2</v>
      </c>
      <c r="G356" t="s">
        <v>126</v>
      </c>
      <c r="P356" s="6"/>
      <c r="AJ356" s="102"/>
      <c r="AK356" s="102"/>
      <c r="AL356" s="102"/>
      <c r="AM356" s="102"/>
      <c r="AN356" s="102"/>
      <c r="AO356" s="102"/>
      <c r="AP356" s="102"/>
      <c r="AQ356" s="102"/>
      <c r="AR356" s="45"/>
      <c r="AS356" s="102"/>
      <c r="AT356" s="102"/>
      <c r="AU356" s="102"/>
      <c r="AV356" s="102"/>
      <c r="AW356" s="102"/>
      <c r="AX356" s="102"/>
      <c r="AY356" s="102"/>
      <c r="AZ356" s="102"/>
      <c r="BA356" s="7"/>
    </row>
    <row r="357" spans="1:55" s="5" customFormat="1" ht="3.75" customHeight="1" x14ac:dyDescent="0.25">
      <c r="P357" s="6"/>
      <c r="AJ357" s="106"/>
      <c r="AK357" s="106"/>
      <c r="AL357" s="106"/>
      <c r="AM357" s="106"/>
      <c r="AN357" s="106"/>
      <c r="AO357" s="106"/>
      <c r="AP357" s="106"/>
      <c r="AQ357" s="106"/>
      <c r="AR357" s="45"/>
      <c r="AS357" s="105"/>
      <c r="AT357" s="105"/>
      <c r="AU357" s="105"/>
      <c r="AV357" s="105"/>
      <c r="AW357" s="105"/>
      <c r="AX357" s="105"/>
      <c r="AY357" s="105"/>
      <c r="AZ357" s="105"/>
      <c r="BA357" s="7"/>
    </row>
    <row r="358" spans="1:55" x14ac:dyDescent="0.25">
      <c r="D358" t="s">
        <v>2</v>
      </c>
      <c r="G358" t="s">
        <v>1</v>
      </c>
      <c r="AJ358" s="102"/>
      <c r="AK358" s="102"/>
      <c r="AL358" s="102"/>
      <c r="AM358" s="102"/>
      <c r="AN358" s="102"/>
      <c r="AO358" s="102"/>
      <c r="AP358" s="102"/>
      <c r="AQ358" s="102"/>
      <c r="AR358" s="45"/>
      <c r="AS358" s="102"/>
      <c r="AT358" s="102"/>
      <c r="AU358" s="102"/>
      <c r="AV358" s="102"/>
      <c r="AW358" s="102"/>
      <c r="AX358" s="102"/>
      <c r="AY358" s="102"/>
      <c r="AZ358" s="102"/>
      <c r="BA358" s="7"/>
    </row>
    <row r="359" spans="1:55" s="5" customFormat="1" ht="3.75" customHeight="1" x14ac:dyDescent="0.25">
      <c r="AJ359" s="71"/>
      <c r="AK359" s="71"/>
      <c r="AL359" s="71"/>
      <c r="AM359" s="71"/>
      <c r="AN359" s="71"/>
      <c r="AO359" s="71"/>
      <c r="AP359" s="71"/>
      <c r="AQ359" s="71"/>
      <c r="AR359" s="45"/>
      <c r="AS359" s="79"/>
      <c r="AT359" s="79"/>
      <c r="AU359" s="79"/>
      <c r="AV359" s="79"/>
      <c r="AW359" s="79"/>
      <c r="AX359" s="79"/>
      <c r="AY359" s="79"/>
      <c r="AZ359" s="79"/>
      <c r="BA359" s="7"/>
    </row>
    <row r="360" spans="1:55" s="5" customFormat="1" ht="15" customHeight="1" x14ac:dyDescent="0.25">
      <c r="AJ360" s="71"/>
      <c r="AK360" s="71"/>
      <c r="AL360" s="71"/>
      <c r="AM360" s="71"/>
      <c r="AN360" s="71"/>
      <c r="AO360" s="71"/>
      <c r="AP360" s="71"/>
      <c r="AQ360" s="71"/>
      <c r="AR360" s="45"/>
      <c r="AS360" s="79"/>
      <c r="AT360" s="79"/>
      <c r="AU360" s="79"/>
      <c r="AV360" s="79"/>
      <c r="AW360" s="79"/>
      <c r="AX360" s="79"/>
      <c r="AY360" s="79"/>
      <c r="AZ360" s="79"/>
      <c r="BA360" s="7"/>
    </row>
    <row r="361" spans="1:55" s="5" customFormat="1" ht="3.75" customHeight="1" x14ac:dyDescent="0.25">
      <c r="AJ361" s="71"/>
      <c r="AK361" s="71"/>
      <c r="AL361" s="71"/>
      <c r="AM361" s="71"/>
      <c r="AN361" s="71"/>
      <c r="AO361" s="71"/>
      <c r="AP361" s="71"/>
      <c r="AQ361" s="71"/>
      <c r="AR361" s="45"/>
      <c r="AS361" s="79"/>
      <c r="AT361" s="79"/>
      <c r="AU361" s="79"/>
      <c r="AV361" s="79"/>
      <c r="AW361" s="79"/>
      <c r="AX361" s="79"/>
      <c r="AY361" s="79"/>
      <c r="AZ361" s="79"/>
      <c r="BA361" s="7"/>
    </row>
    <row r="362" spans="1:55" s="5" customFormat="1" ht="15" customHeight="1" x14ac:dyDescent="0.25">
      <c r="A362" s="5" t="s">
        <v>112</v>
      </c>
      <c r="AJ362" s="157">
        <v>11</v>
      </c>
      <c r="AK362" s="157"/>
      <c r="AL362" s="157"/>
      <c r="AM362" s="157"/>
      <c r="AN362" s="157"/>
      <c r="AO362" s="157"/>
      <c r="AP362" s="157"/>
      <c r="AQ362" s="157"/>
      <c r="AR362" s="45"/>
      <c r="AS362" s="157">
        <v>12</v>
      </c>
      <c r="AT362" s="157"/>
      <c r="AU362" s="157"/>
      <c r="AV362" s="157"/>
      <c r="AW362" s="157"/>
      <c r="AX362" s="157"/>
      <c r="AY362" s="157"/>
      <c r="AZ362" s="157"/>
      <c r="BA362" s="7"/>
    </row>
    <row r="363" spans="1:55" s="5" customFormat="1" ht="3.75" customHeight="1" x14ac:dyDescent="0.25">
      <c r="AJ363" s="28"/>
      <c r="AK363" s="28"/>
      <c r="AL363" s="28"/>
      <c r="AM363" s="28"/>
      <c r="AN363" s="28"/>
      <c r="AO363" s="28"/>
      <c r="AP363" s="28"/>
      <c r="AQ363" s="28"/>
      <c r="AR363" s="7"/>
      <c r="AS363" s="28"/>
      <c r="AT363" s="28"/>
      <c r="AU363" s="28"/>
      <c r="AV363" s="28"/>
      <c r="AW363" s="28"/>
      <c r="AX363" s="28"/>
      <c r="AY363" s="28"/>
      <c r="AZ363" s="33"/>
      <c r="BA363" s="7"/>
    </row>
    <row r="364" spans="1:55" s="5" customFormat="1" x14ac:dyDescent="0.25">
      <c r="AJ364" s="31"/>
      <c r="AK364" s="31"/>
      <c r="AL364" s="31"/>
      <c r="AM364" s="31"/>
      <c r="AN364" s="31"/>
      <c r="AO364" s="31"/>
      <c r="AP364" s="31"/>
      <c r="AQ364" s="31"/>
      <c r="AR364" s="7"/>
      <c r="AS364" s="28"/>
      <c r="AT364" s="28"/>
      <c r="AU364" s="28"/>
      <c r="AV364" s="28"/>
      <c r="AW364" s="28"/>
      <c r="AX364" s="28"/>
      <c r="AY364" s="28"/>
      <c r="AZ364" s="33"/>
      <c r="BA364" s="7"/>
    </row>
    <row r="365" spans="1:55" ht="3.75" customHeight="1" x14ac:dyDescent="0.25">
      <c r="AJ365" s="144"/>
      <c r="AK365" s="144"/>
      <c r="AL365" s="144"/>
      <c r="AM365" s="144"/>
      <c r="AN365" s="144"/>
      <c r="AO365" s="144"/>
      <c r="AP365" s="144"/>
      <c r="AQ365" s="144"/>
      <c r="AR365" s="7"/>
      <c r="AS365" s="144"/>
      <c r="AT365" s="144"/>
      <c r="AU365" s="144"/>
      <c r="AV365" s="144"/>
      <c r="AW365" s="144"/>
      <c r="AX365" s="144"/>
      <c r="AY365" s="144"/>
      <c r="AZ365" s="144"/>
      <c r="BA365" s="7"/>
    </row>
    <row r="366" spans="1:55" x14ac:dyDescent="0.25">
      <c r="A366" s="6" t="s">
        <v>113</v>
      </c>
      <c r="AJ366" s="28"/>
      <c r="AK366" s="28"/>
      <c r="AL366" s="28"/>
      <c r="AM366" s="28"/>
      <c r="AN366" s="28"/>
      <c r="AO366" s="28"/>
      <c r="AP366" s="28"/>
      <c r="AQ366" s="28"/>
      <c r="AR366" s="7"/>
      <c r="AS366" s="28"/>
      <c r="AT366" s="28"/>
      <c r="AU366" s="28"/>
      <c r="AV366" s="28"/>
      <c r="AW366" s="28"/>
      <c r="AX366" s="28"/>
      <c r="AY366" s="28"/>
      <c r="AZ366" s="33"/>
      <c r="BA366" s="7"/>
    </row>
    <row r="367" spans="1:55" s="5" customFormat="1" ht="3.75" customHeight="1" x14ac:dyDescent="0.25">
      <c r="A367" s="6"/>
      <c r="AJ367" s="28"/>
      <c r="AK367" s="28"/>
      <c r="AL367" s="28"/>
      <c r="AM367" s="28"/>
      <c r="AN367" s="28"/>
      <c r="AO367" s="28"/>
      <c r="AP367" s="28"/>
      <c r="AQ367" s="28"/>
      <c r="AR367" s="7"/>
      <c r="AS367" s="28"/>
      <c r="AT367" s="28"/>
      <c r="AU367" s="28"/>
      <c r="AV367" s="28"/>
      <c r="AW367" s="28"/>
      <c r="AX367" s="28"/>
      <c r="AY367" s="28"/>
      <c r="AZ367" s="33"/>
      <c r="BA367" s="7"/>
      <c r="BC367" s="7"/>
    </row>
    <row r="368" spans="1:55" s="5" customFormat="1" ht="15" customHeight="1" x14ac:dyDescent="0.25">
      <c r="A368" s="6"/>
      <c r="AA368" s="138" t="s">
        <v>162</v>
      </c>
      <c r="AB368" s="138"/>
      <c r="AC368" s="138"/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38"/>
      <c r="AX368" s="138"/>
      <c r="AY368" s="138"/>
      <c r="AZ368" s="138"/>
      <c r="BA368" s="7"/>
      <c r="BC368" s="7"/>
    </row>
    <row r="369" spans="1:69" s="5" customFormat="1" ht="3.75" customHeight="1" x14ac:dyDescent="0.25">
      <c r="A369" s="6"/>
      <c r="AA369" s="7"/>
      <c r="AB369" s="7"/>
      <c r="AC369" s="7"/>
      <c r="AD369" s="7"/>
      <c r="AE369" s="7"/>
      <c r="AF369" s="7"/>
      <c r="AG369" s="7"/>
      <c r="AH369" s="7"/>
      <c r="AI369" s="7"/>
      <c r="AJ369" s="44"/>
      <c r="AK369" s="44"/>
      <c r="AL369" s="44"/>
      <c r="AM369" s="44"/>
      <c r="AN369" s="44"/>
      <c r="AO369" s="44"/>
      <c r="AP369" s="44"/>
      <c r="AQ369" s="44"/>
      <c r="AR369" s="7"/>
      <c r="AS369" s="44"/>
      <c r="AT369" s="44"/>
      <c r="AU369" s="44"/>
      <c r="AV369" s="44"/>
      <c r="AW369" s="44"/>
      <c r="AX369" s="44"/>
      <c r="AY369" s="44"/>
      <c r="AZ369" s="44"/>
      <c r="BA369" s="7"/>
      <c r="BC369" s="7"/>
    </row>
    <row r="370" spans="1:69" s="5" customFormat="1" ht="15.75" thickBot="1" x14ac:dyDescent="0.3">
      <c r="A370" s="6"/>
      <c r="AA370" s="146"/>
      <c r="AB370" s="146"/>
      <c r="AC370" s="146"/>
      <c r="AD370" s="146"/>
      <c r="AE370" s="146"/>
      <c r="AF370" s="146"/>
      <c r="AG370" s="146"/>
      <c r="AH370" s="146"/>
      <c r="AI370" s="7"/>
      <c r="AJ370" s="146"/>
      <c r="AK370" s="146"/>
      <c r="AL370" s="146"/>
      <c r="AM370" s="146"/>
      <c r="AN370" s="146"/>
      <c r="AO370" s="146"/>
      <c r="AP370" s="146"/>
      <c r="AQ370" s="146"/>
      <c r="AR370" s="7"/>
      <c r="AS370" s="146"/>
      <c r="AT370" s="146"/>
      <c r="AU370" s="146"/>
      <c r="AV370" s="146"/>
      <c r="AW370" s="146"/>
      <c r="AX370" s="146"/>
      <c r="AY370" s="146"/>
      <c r="AZ370" s="146"/>
      <c r="BA370" s="7"/>
      <c r="BC370" s="7"/>
    </row>
    <row r="371" spans="1:69" ht="3.75" customHeight="1" x14ac:dyDescent="0.25">
      <c r="AA371" s="7"/>
      <c r="AB371" s="7"/>
      <c r="AC371" s="7"/>
      <c r="AD371" s="7"/>
      <c r="AE371" s="7"/>
      <c r="AF371" s="7"/>
      <c r="AG371" s="7"/>
      <c r="AH371" s="7"/>
      <c r="AJ371" s="144"/>
      <c r="AK371" s="144"/>
      <c r="AL371" s="144"/>
      <c r="AM371" s="144"/>
      <c r="AN371" s="144"/>
      <c r="AO371" s="144"/>
      <c r="AP371" s="144"/>
      <c r="AQ371" s="144"/>
      <c r="AR371" s="7"/>
      <c r="AS371" s="144"/>
      <c r="AT371" s="144"/>
      <c r="AU371" s="144"/>
      <c r="AV371" s="144"/>
      <c r="AW371" s="144"/>
      <c r="AX371" s="144"/>
      <c r="AY371" s="144"/>
      <c r="AZ371" s="144"/>
      <c r="BA371" s="7"/>
    </row>
    <row r="372" spans="1:69" ht="27.75" customHeight="1" x14ac:dyDescent="0.25">
      <c r="A372" s="98" t="s">
        <v>114</v>
      </c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AA372" s="147"/>
      <c r="AB372" s="147"/>
      <c r="AC372" s="147"/>
      <c r="AD372" s="147"/>
      <c r="AE372" s="147"/>
      <c r="AF372" s="147"/>
      <c r="AG372" s="147"/>
      <c r="AH372" s="147"/>
      <c r="AI372" s="84"/>
      <c r="AJ372" s="147"/>
      <c r="AK372" s="147"/>
      <c r="AL372" s="147"/>
      <c r="AM372" s="147"/>
      <c r="AN372" s="147"/>
      <c r="AO372" s="147"/>
      <c r="AP372" s="147"/>
      <c r="AQ372" s="147"/>
      <c r="AR372" s="85"/>
      <c r="AS372" s="147"/>
      <c r="AT372" s="147"/>
      <c r="AU372" s="147"/>
      <c r="AV372" s="147"/>
      <c r="AW372" s="147"/>
      <c r="AX372" s="147"/>
      <c r="AY372" s="147"/>
      <c r="AZ372" s="147"/>
      <c r="BA372" s="7"/>
      <c r="BB372" s="7"/>
      <c r="BC372" s="7"/>
    </row>
    <row r="373" spans="1:69" s="5" customFormat="1" ht="3.75" customHeight="1" x14ac:dyDescent="0.25">
      <c r="L373" s="7"/>
      <c r="AA373" s="85"/>
      <c r="AB373" s="85"/>
      <c r="AC373" s="85"/>
      <c r="AD373" s="85"/>
      <c r="AE373" s="85"/>
      <c r="AF373" s="85"/>
      <c r="AG373" s="85"/>
      <c r="AH373" s="85"/>
      <c r="AI373" s="84"/>
      <c r="AJ373" s="145"/>
      <c r="AK373" s="145"/>
      <c r="AL373" s="145"/>
      <c r="AM373" s="145"/>
      <c r="AN373" s="145"/>
      <c r="AO373" s="145"/>
      <c r="AP373" s="145"/>
      <c r="AQ373" s="145"/>
      <c r="AR373" s="85"/>
      <c r="AS373" s="145"/>
      <c r="AT373" s="145"/>
      <c r="AU373" s="145"/>
      <c r="AV373" s="145"/>
      <c r="AW373" s="145"/>
      <c r="AX373" s="145"/>
      <c r="AY373" s="145"/>
      <c r="AZ373" s="145"/>
      <c r="BA373" s="7"/>
    </row>
    <row r="374" spans="1:69" ht="30" customHeight="1" x14ac:dyDescent="0.25">
      <c r="A374" s="98" t="s">
        <v>163</v>
      </c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AA374" s="147"/>
      <c r="AB374" s="147"/>
      <c r="AC374" s="147"/>
      <c r="AD374" s="147"/>
      <c r="AE374" s="147"/>
      <c r="AF374" s="147"/>
      <c r="AG374" s="147"/>
      <c r="AH374" s="147"/>
      <c r="AI374" s="84"/>
      <c r="AJ374" s="147"/>
      <c r="AK374" s="147"/>
      <c r="AL374" s="147"/>
      <c r="AM374" s="147"/>
      <c r="AN374" s="147"/>
      <c r="AO374" s="147"/>
      <c r="AP374" s="147"/>
      <c r="AQ374" s="147"/>
      <c r="AR374" s="85"/>
      <c r="AS374" s="147"/>
      <c r="AT374" s="147"/>
      <c r="AU374" s="147"/>
      <c r="AV374" s="147"/>
      <c r="AW374" s="147"/>
      <c r="AX374" s="147"/>
      <c r="AY374" s="147"/>
      <c r="AZ374" s="147"/>
      <c r="BA374" s="7"/>
    </row>
    <row r="375" spans="1:69" s="5" customFormat="1" ht="3.75" customHeight="1" x14ac:dyDescent="0.25">
      <c r="L375" s="7"/>
      <c r="AA375" s="85"/>
      <c r="AB375" s="85"/>
      <c r="AC375" s="85"/>
      <c r="AD375" s="85"/>
      <c r="AE375" s="85"/>
      <c r="AF375" s="85"/>
      <c r="AG375" s="85"/>
      <c r="AH375" s="85"/>
      <c r="AI375" s="84"/>
      <c r="AJ375" s="145"/>
      <c r="AK375" s="145"/>
      <c r="AL375" s="145"/>
      <c r="AM375" s="145"/>
      <c r="AN375" s="145"/>
      <c r="AO375" s="145"/>
      <c r="AP375" s="145"/>
      <c r="AQ375" s="145"/>
      <c r="AR375" s="85"/>
      <c r="AS375" s="145"/>
      <c r="AT375" s="145"/>
      <c r="AU375" s="145"/>
      <c r="AV375" s="145"/>
      <c r="AW375" s="145"/>
      <c r="AX375" s="145"/>
      <c r="AY375" s="145"/>
      <c r="AZ375" s="145"/>
      <c r="BA375" s="7"/>
    </row>
    <row r="376" spans="1:69" ht="31.5" customHeight="1" x14ac:dyDescent="0.25">
      <c r="A376" s="98" t="s">
        <v>115</v>
      </c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AA376" s="148"/>
      <c r="AB376" s="148"/>
      <c r="AC376" s="148"/>
      <c r="AD376" s="148"/>
      <c r="AE376" s="148"/>
      <c r="AF376" s="148"/>
      <c r="AG376" s="148"/>
      <c r="AH376" s="148"/>
      <c r="AI376" s="84"/>
      <c r="AJ376" s="147"/>
      <c r="AK376" s="147"/>
      <c r="AL376" s="147"/>
      <c r="AM376" s="147"/>
      <c r="AN376" s="147"/>
      <c r="AO376" s="147"/>
      <c r="AP376" s="147"/>
      <c r="AQ376" s="147"/>
      <c r="AR376" s="85"/>
      <c r="AS376" s="147"/>
      <c r="AT376" s="147"/>
      <c r="AU376" s="147"/>
      <c r="AV376" s="147"/>
      <c r="AW376" s="147"/>
      <c r="AX376" s="147"/>
      <c r="AY376" s="147"/>
      <c r="AZ376" s="147"/>
      <c r="BA376" s="7"/>
    </row>
    <row r="377" spans="1:69" s="5" customFormat="1" ht="3.75" customHeight="1" x14ac:dyDescent="0.25">
      <c r="L377" s="7"/>
      <c r="AA377" s="85"/>
      <c r="AB377" s="85"/>
      <c r="AC377" s="85"/>
      <c r="AD377" s="85"/>
      <c r="AE377" s="85"/>
      <c r="AF377" s="85"/>
      <c r="AG377" s="85"/>
      <c r="AH377" s="85"/>
      <c r="AI377" s="84"/>
      <c r="AJ377" s="145"/>
      <c r="AK377" s="145"/>
      <c r="AL377" s="145"/>
      <c r="AM377" s="145"/>
      <c r="AN377" s="145"/>
      <c r="AO377" s="145"/>
      <c r="AP377" s="145"/>
      <c r="AQ377" s="145"/>
      <c r="AR377" s="85"/>
      <c r="AS377" s="145"/>
      <c r="AT377" s="145"/>
      <c r="AU377" s="145"/>
      <c r="AV377" s="145"/>
      <c r="AW377" s="145"/>
      <c r="AX377" s="145"/>
      <c r="AY377" s="145"/>
      <c r="AZ377" s="145"/>
      <c r="BA377" s="7"/>
    </row>
    <row r="378" spans="1:69" ht="29.25" customHeight="1" x14ac:dyDescent="0.25">
      <c r="A378" s="98" t="s">
        <v>164</v>
      </c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AA378" s="148"/>
      <c r="AB378" s="148"/>
      <c r="AC378" s="148"/>
      <c r="AD378" s="148"/>
      <c r="AE378" s="148"/>
      <c r="AF378" s="148"/>
      <c r="AG378" s="148"/>
      <c r="AH378" s="148"/>
      <c r="AI378" s="84"/>
      <c r="AJ378" s="147"/>
      <c r="AK378" s="147"/>
      <c r="AL378" s="147"/>
      <c r="AM378" s="147"/>
      <c r="AN378" s="147"/>
      <c r="AO378" s="147"/>
      <c r="AP378" s="147"/>
      <c r="AQ378" s="147"/>
      <c r="AR378" s="85"/>
      <c r="AS378" s="147"/>
      <c r="AT378" s="147"/>
      <c r="AU378" s="147"/>
      <c r="AV378" s="147"/>
      <c r="AW378" s="147"/>
      <c r="AX378" s="147"/>
      <c r="AY378" s="147"/>
      <c r="AZ378" s="147"/>
      <c r="BA378" s="7"/>
    </row>
    <row r="379" spans="1:69" x14ac:dyDescent="0.25"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BA379" s="7"/>
    </row>
    <row r="380" spans="1:69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</row>
    <row r="381" spans="1:69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</row>
    <row r="382" spans="1:69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</row>
    <row r="383" spans="1:69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</row>
    <row r="384" spans="1:69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</row>
    <row r="385" spans="1:69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</row>
    <row r="386" spans="1:69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</row>
    <row r="387" spans="1:69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</row>
    <row r="388" spans="1:69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</row>
    <row r="389" spans="1:69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</row>
    <row r="390" spans="1:69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</row>
    <row r="391" spans="1:69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</row>
    <row r="392" spans="1:69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</row>
    <row r="393" spans="1:69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</row>
    <row r="394" spans="1:69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</row>
    <row r="395" spans="1:69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</row>
    <row r="396" spans="1:69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</row>
    <row r="397" spans="1:69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</row>
    <row r="398" spans="1:69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</row>
    <row r="399" spans="1:69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</row>
    <row r="400" spans="1:69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</row>
    <row r="401" spans="1:69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</row>
    <row r="402" spans="1:69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</row>
    <row r="403" spans="1:69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</row>
    <row r="404" spans="1:69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</row>
    <row r="405" spans="1:69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</row>
    <row r="406" spans="1:69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</row>
    <row r="407" spans="1:69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</row>
    <row r="408" spans="1:69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</row>
    <row r="409" spans="1:69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</row>
    <row r="410" spans="1:69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</row>
    <row r="411" spans="1:69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</row>
    <row r="412" spans="1:69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</row>
    <row r="413" spans="1:69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</row>
    <row r="414" spans="1:69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</row>
    <row r="415" spans="1:69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</row>
    <row r="416" spans="1:69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</row>
    <row r="417" spans="1:69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</row>
    <row r="418" spans="1:69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</row>
    <row r="419" spans="1:69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</row>
    <row r="420" spans="1:69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</row>
    <row r="421" spans="1:69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</row>
    <row r="422" spans="1:69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</row>
    <row r="423" spans="1:69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</row>
    <row r="424" spans="1:69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</row>
    <row r="425" spans="1:69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</row>
    <row r="426" spans="1:69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</row>
    <row r="427" spans="1:69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</row>
    <row r="428" spans="1:69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</row>
    <row r="429" spans="1:69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</row>
    <row r="430" spans="1:69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</row>
    <row r="431" spans="1:69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</row>
    <row r="432" spans="1:69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</row>
    <row r="433" spans="1:69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</row>
    <row r="434" spans="1:69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</row>
    <row r="435" spans="1:69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</row>
    <row r="436" spans="1:69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</row>
    <row r="437" spans="1:69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</row>
    <row r="438" spans="1:69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</row>
    <row r="439" spans="1:69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</row>
    <row r="440" spans="1:69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</row>
    <row r="441" spans="1:69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</row>
    <row r="442" spans="1:69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</row>
    <row r="443" spans="1:69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</row>
    <row r="444" spans="1:69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</row>
    <row r="445" spans="1:69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</row>
    <row r="446" spans="1:69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</row>
    <row r="447" spans="1:69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</row>
    <row r="448" spans="1:69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</row>
    <row r="449" spans="1:69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</row>
    <row r="450" spans="1:69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</row>
    <row r="451" spans="1:69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</row>
    <row r="452" spans="1:69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</row>
    <row r="453" spans="1:69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</row>
    <row r="454" spans="1:69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</row>
    <row r="455" spans="1:69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</row>
    <row r="456" spans="1:69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</row>
    <row r="457" spans="1:69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</row>
    <row r="458" spans="1:69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</row>
    <row r="459" spans="1:69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</row>
    <row r="460" spans="1:69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</row>
    <row r="461" spans="1:69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</row>
    <row r="462" spans="1:69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</row>
    <row r="463" spans="1:69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</row>
    <row r="464" spans="1:69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</row>
    <row r="465" spans="1:69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</row>
    <row r="466" spans="1:69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</row>
    <row r="467" spans="1:69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</row>
    <row r="468" spans="1:69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</row>
    <row r="469" spans="1:69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</row>
    <row r="470" spans="1:69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</row>
    <row r="471" spans="1:69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</row>
    <row r="472" spans="1:69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</row>
    <row r="473" spans="1:69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</row>
    <row r="474" spans="1:69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</row>
    <row r="475" spans="1:69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</row>
    <row r="476" spans="1:69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</row>
    <row r="477" spans="1:69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</row>
    <row r="478" spans="1:69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</row>
    <row r="479" spans="1:69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</row>
    <row r="480" spans="1:69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</row>
    <row r="481" spans="1:69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</row>
    <row r="482" spans="1:69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</row>
    <row r="483" spans="1:69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</row>
    <row r="484" spans="1:69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</row>
    <row r="485" spans="1:69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</row>
    <row r="486" spans="1:69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</row>
    <row r="487" spans="1:69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</row>
    <row r="488" spans="1:69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</row>
    <row r="489" spans="1:69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</row>
    <row r="490" spans="1:69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</row>
    <row r="491" spans="1:69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</row>
    <row r="492" spans="1:69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</row>
    <row r="493" spans="1:69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</row>
    <row r="494" spans="1:69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</row>
    <row r="495" spans="1:69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</row>
    <row r="496" spans="1:69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</row>
    <row r="497" spans="1:69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</row>
    <row r="498" spans="1:69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</row>
    <row r="499" spans="1:69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</row>
    <row r="500" spans="1:69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</row>
    <row r="501" spans="1:69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</row>
    <row r="502" spans="1:69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</row>
    <row r="503" spans="1:69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</row>
    <row r="504" spans="1:69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</row>
    <row r="505" spans="1:69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</row>
    <row r="506" spans="1:69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</row>
    <row r="507" spans="1:69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</row>
    <row r="508" spans="1:69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</row>
    <row r="509" spans="1:69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</row>
    <row r="510" spans="1:69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</row>
    <row r="511" spans="1:69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</row>
    <row r="512" spans="1:69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</row>
    <row r="513" spans="1:69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</row>
    <row r="514" spans="1:69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</row>
    <row r="515" spans="1:69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</row>
    <row r="516" spans="1:69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</row>
    <row r="517" spans="1:69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</row>
    <row r="518" spans="1:69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</row>
    <row r="519" spans="1:69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</row>
    <row r="520" spans="1:69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</row>
    <row r="521" spans="1:69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</row>
    <row r="522" spans="1:69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</row>
    <row r="523" spans="1:69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</row>
    <row r="524" spans="1:69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</row>
    <row r="525" spans="1:69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</row>
    <row r="526" spans="1:69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</row>
    <row r="527" spans="1:69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</row>
    <row r="528" spans="1:69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</row>
    <row r="529" spans="1:69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</row>
    <row r="530" spans="1:69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</row>
    <row r="531" spans="1:69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</row>
    <row r="532" spans="1:69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</row>
    <row r="533" spans="1:69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</row>
    <row r="534" spans="1:69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</row>
    <row r="535" spans="1:69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</row>
    <row r="536" spans="1:69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</row>
    <row r="537" spans="1:69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</row>
    <row r="538" spans="1:69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</row>
    <row r="539" spans="1:69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</row>
    <row r="540" spans="1:69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</row>
    <row r="541" spans="1:69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</row>
    <row r="542" spans="1:69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</row>
    <row r="543" spans="1:69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</row>
    <row r="544" spans="1:69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</row>
    <row r="545" spans="1:69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</row>
    <row r="546" spans="1:69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</row>
    <row r="547" spans="1:69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</row>
    <row r="548" spans="1:69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</row>
    <row r="549" spans="1:69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</row>
    <row r="550" spans="1:69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</row>
    <row r="551" spans="1:69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</row>
    <row r="552" spans="1:69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</row>
    <row r="553" spans="1:69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</row>
    <row r="554" spans="1:69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</row>
    <row r="555" spans="1:69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</row>
    <row r="556" spans="1:69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</row>
    <row r="557" spans="1:69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</row>
    <row r="558" spans="1:69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</row>
    <row r="559" spans="1:69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</row>
    <row r="560" spans="1:69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</row>
    <row r="561" spans="1:69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</row>
    <row r="562" spans="1:69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</row>
    <row r="563" spans="1:69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</row>
    <row r="564" spans="1:69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</row>
    <row r="565" spans="1:69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</row>
    <row r="566" spans="1:69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</row>
    <row r="567" spans="1:69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</row>
    <row r="568" spans="1:69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</row>
    <row r="569" spans="1:69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</row>
    <row r="570" spans="1:69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</row>
    <row r="571" spans="1:69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</row>
    <row r="572" spans="1:69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</row>
    <row r="573" spans="1:69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</row>
    <row r="574" spans="1:69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</row>
    <row r="575" spans="1:69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</row>
    <row r="576" spans="1:69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</row>
    <row r="577" spans="1:69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</row>
    <row r="578" spans="1:69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</row>
    <row r="579" spans="1:69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</row>
    <row r="580" spans="1:69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</row>
    <row r="581" spans="1:69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</row>
    <row r="582" spans="1:69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</row>
    <row r="583" spans="1:69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</row>
    <row r="584" spans="1:69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</row>
    <row r="585" spans="1:69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</row>
    <row r="586" spans="1:69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</row>
    <row r="587" spans="1:69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</row>
    <row r="588" spans="1:69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</row>
    <row r="589" spans="1:69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</row>
    <row r="590" spans="1:69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</row>
    <row r="591" spans="1:69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</row>
    <row r="592" spans="1:69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</row>
    <row r="593" spans="1:69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</row>
    <row r="594" spans="1:69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</row>
    <row r="595" spans="1:69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</row>
    <row r="596" spans="1:69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</row>
    <row r="597" spans="1:69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</row>
    <row r="598" spans="1:69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</row>
    <row r="599" spans="1:69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</row>
    <row r="600" spans="1:69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</row>
    <row r="601" spans="1:69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</row>
    <row r="602" spans="1:69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</row>
    <row r="603" spans="1:69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</row>
    <row r="604" spans="1:69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</row>
    <row r="605" spans="1:69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</row>
    <row r="606" spans="1:69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</row>
    <row r="607" spans="1:69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</row>
    <row r="608" spans="1:69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</row>
    <row r="609" spans="1:69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</row>
    <row r="610" spans="1:69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</row>
    <row r="611" spans="1:69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</row>
    <row r="612" spans="1:69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</row>
    <row r="613" spans="1:69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</row>
    <row r="614" spans="1:69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</row>
    <row r="615" spans="1:69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</row>
    <row r="616" spans="1:69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</row>
    <row r="617" spans="1:69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</row>
    <row r="618" spans="1:69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</row>
    <row r="619" spans="1:69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</row>
    <row r="620" spans="1:69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</row>
    <row r="621" spans="1:69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</row>
    <row r="622" spans="1:69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</row>
    <row r="623" spans="1:69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</row>
    <row r="624" spans="1:69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</row>
    <row r="625" spans="1:69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</row>
    <row r="626" spans="1:69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</row>
    <row r="627" spans="1:69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</row>
    <row r="628" spans="1:69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</row>
    <row r="629" spans="1:69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</row>
    <row r="630" spans="1:69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</row>
    <row r="631" spans="1:69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</row>
    <row r="632" spans="1:69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</row>
    <row r="633" spans="1:69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</row>
    <row r="634" spans="1:69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</row>
    <row r="635" spans="1:69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</row>
    <row r="636" spans="1:69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</row>
    <row r="637" spans="1:69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</row>
    <row r="638" spans="1:69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</row>
    <row r="639" spans="1:69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</row>
    <row r="640" spans="1:69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</row>
    <row r="641" spans="1:69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</row>
    <row r="642" spans="1:69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</row>
    <row r="643" spans="1:69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</row>
    <row r="644" spans="1:69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</row>
    <row r="645" spans="1:69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</row>
    <row r="646" spans="1:69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</row>
    <row r="647" spans="1:69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</row>
    <row r="648" spans="1:69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</row>
    <row r="649" spans="1:69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</row>
    <row r="650" spans="1:69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</row>
    <row r="651" spans="1:69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</row>
    <row r="652" spans="1:69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</row>
    <row r="653" spans="1:69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</row>
    <row r="654" spans="1:69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</row>
    <row r="655" spans="1:69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</row>
    <row r="656" spans="1:69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</row>
    <row r="657" spans="1:69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</row>
    <row r="658" spans="1:69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</row>
    <row r="659" spans="1:69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</row>
    <row r="660" spans="1:69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</row>
    <row r="661" spans="1:69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</row>
    <row r="662" spans="1:69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</row>
    <row r="663" spans="1:69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</row>
    <row r="664" spans="1:69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</row>
    <row r="665" spans="1:69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</row>
    <row r="666" spans="1:69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</row>
    <row r="667" spans="1:69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</row>
    <row r="668" spans="1:69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</row>
    <row r="669" spans="1:69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</row>
    <row r="670" spans="1:69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</row>
    <row r="671" spans="1:69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</row>
    <row r="672" spans="1:69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</row>
    <row r="673" spans="1:69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</row>
    <row r="674" spans="1:69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</row>
    <row r="675" spans="1:69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</row>
    <row r="676" spans="1:69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</row>
    <row r="677" spans="1:69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</row>
    <row r="678" spans="1:69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</row>
    <row r="679" spans="1:69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</row>
    <row r="680" spans="1:69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</row>
    <row r="681" spans="1:69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</row>
    <row r="682" spans="1:69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</row>
    <row r="683" spans="1:69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</row>
    <row r="684" spans="1:69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</row>
    <row r="685" spans="1:69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</row>
    <row r="686" spans="1:69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</row>
    <row r="687" spans="1:69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</row>
    <row r="688" spans="1:69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</row>
    <row r="689" spans="1:69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</row>
    <row r="690" spans="1:69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</row>
    <row r="691" spans="1:69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</row>
    <row r="692" spans="1:69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</row>
    <row r="693" spans="1:69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</row>
    <row r="694" spans="1:69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</row>
    <row r="695" spans="1:69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</row>
    <row r="696" spans="1:69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</row>
    <row r="697" spans="1:69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</row>
    <row r="698" spans="1:69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</row>
    <row r="699" spans="1:69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</row>
    <row r="700" spans="1:69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</row>
    <row r="701" spans="1:69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</row>
    <row r="702" spans="1:69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</row>
    <row r="703" spans="1:69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</row>
    <row r="704" spans="1:69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</row>
    <row r="705" spans="1:69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</row>
    <row r="706" spans="1:69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</row>
    <row r="707" spans="1:69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</row>
    <row r="708" spans="1:69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</row>
    <row r="709" spans="1:69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</row>
    <row r="710" spans="1:69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</row>
    <row r="711" spans="1:69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</row>
    <row r="712" spans="1:69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</row>
    <row r="713" spans="1:69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</row>
    <row r="714" spans="1:69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</row>
    <row r="715" spans="1:69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</row>
    <row r="716" spans="1:69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</row>
    <row r="717" spans="1:69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</row>
    <row r="718" spans="1:69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</row>
    <row r="719" spans="1:69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</row>
    <row r="720" spans="1:69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</row>
    <row r="721" spans="1:69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</row>
    <row r="722" spans="1:69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</row>
    <row r="723" spans="1:69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</row>
    <row r="724" spans="1:69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</row>
    <row r="725" spans="1:69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</row>
    <row r="726" spans="1:69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</row>
    <row r="727" spans="1:69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</row>
    <row r="728" spans="1:69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</row>
    <row r="729" spans="1:69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</row>
    <row r="730" spans="1:69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</row>
    <row r="731" spans="1:69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</row>
    <row r="732" spans="1:69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</row>
    <row r="733" spans="1:69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</row>
    <row r="734" spans="1:69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</row>
    <row r="735" spans="1:69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</row>
    <row r="736" spans="1:69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</row>
    <row r="737" spans="1:69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</row>
    <row r="738" spans="1:69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</row>
    <row r="739" spans="1:69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</row>
    <row r="740" spans="1:69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</row>
    <row r="741" spans="1:69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</row>
    <row r="742" spans="1:69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</row>
    <row r="743" spans="1:69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</row>
    <row r="744" spans="1:69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</row>
    <row r="745" spans="1:69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</row>
    <row r="746" spans="1:69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</row>
    <row r="747" spans="1:69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</row>
    <row r="748" spans="1:69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</row>
    <row r="749" spans="1:69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</row>
    <row r="750" spans="1:69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</row>
    <row r="751" spans="1:69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</row>
    <row r="752" spans="1:69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</row>
    <row r="753" spans="1:69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</row>
    <row r="754" spans="1:69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</row>
    <row r="755" spans="1:69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</row>
    <row r="756" spans="1:69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</row>
    <row r="757" spans="1:69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</row>
    <row r="758" spans="1:69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</row>
    <row r="759" spans="1:69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</row>
    <row r="760" spans="1:69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</row>
    <row r="761" spans="1:69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</row>
    <row r="762" spans="1:69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</row>
    <row r="763" spans="1:69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</row>
    <row r="764" spans="1:69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</row>
    <row r="765" spans="1:69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</row>
    <row r="766" spans="1:69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</row>
    <row r="767" spans="1:69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</row>
    <row r="768" spans="1:69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</row>
    <row r="769" spans="1:69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</row>
    <row r="770" spans="1:69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</row>
    <row r="771" spans="1:69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</row>
    <row r="772" spans="1:69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</row>
    <row r="773" spans="1:69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</row>
    <row r="774" spans="1:69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</row>
    <row r="775" spans="1:69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</row>
    <row r="776" spans="1:69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</row>
    <row r="777" spans="1:69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</row>
    <row r="778" spans="1:69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</row>
    <row r="779" spans="1:69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</row>
    <row r="780" spans="1:69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</row>
    <row r="781" spans="1:69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</row>
    <row r="782" spans="1:69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</row>
    <row r="783" spans="1:69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</row>
    <row r="784" spans="1:69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</row>
    <row r="785" spans="1:69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</row>
    <row r="786" spans="1:69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</row>
    <row r="787" spans="1:69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</row>
    <row r="788" spans="1:69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</row>
    <row r="789" spans="1:69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</row>
    <row r="790" spans="1:69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</row>
    <row r="791" spans="1:69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</row>
    <row r="792" spans="1:69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</row>
    <row r="793" spans="1:69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</row>
    <row r="794" spans="1:69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</row>
    <row r="795" spans="1:69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</row>
    <row r="796" spans="1:69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</row>
    <row r="797" spans="1:69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</row>
    <row r="798" spans="1:69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</row>
    <row r="799" spans="1:69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</row>
    <row r="800" spans="1:69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</row>
    <row r="801" spans="1:69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</row>
    <row r="802" spans="1:69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</row>
    <row r="803" spans="1:69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</row>
    <row r="804" spans="1:69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</row>
    <row r="805" spans="1:69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</row>
    <row r="806" spans="1:69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</row>
    <row r="807" spans="1:69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</row>
    <row r="808" spans="1:69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</row>
    <row r="809" spans="1:69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</row>
    <row r="810" spans="1:69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</row>
    <row r="811" spans="1:69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</row>
    <row r="812" spans="1:69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</row>
    <row r="813" spans="1:69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</row>
    <row r="814" spans="1:69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</row>
    <row r="815" spans="1:69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</row>
    <row r="816" spans="1:69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</row>
    <row r="817" spans="1:69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</row>
    <row r="818" spans="1:69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</row>
    <row r="819" spans="1:69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</row>
    <row r="820" spans="1:69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</row>
    <row r="821" spans="1:69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</row>
    <row r="822" spans="1:69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</row>
    <row r="823" spans="1:69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</row>
    <row r="824" spans="1:69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</row>
    <row r="825" spans="1:69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</row>
    <row r="826" spans="1:69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</row>
    <row r="827" spans="1:69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</row>
    <row r="828" spans="1:69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</row>
    <row r="829" spans="1:69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</row>
    <row r="830" spans="1:69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</row>
    <row r="831" spans="1:69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</row>
    <row r="832" spans="1:69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</row>
    <row r="833" spans="1:69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</row>
    <row r="834" spans="1:69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</row>
    <row r="835" spans="1:69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</row>
    <row r="836" spans="1:69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</row>
    <row r="837" spans="1:69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</row>
    <row r="838" spans="1:69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</row>
    <row r="839" spans="1:69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</row>
    <row r="840" spans="1:69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</row>
    <row r="841" spans="1:69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</row>
    <row r="842" spans="1:69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</row>
    <row r="843" spans="1:69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</row>
    <row r="844" spans="1:69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</row>
    <row r="845" spans="1:69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</row>
    <row r="846" spans="1:69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</row>
    <row r="847" spans="1:69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</row>
    <row r="848" spans="1:69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</row>
    <row r="849" spans="1:69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</row>
    <row r="850" spans="1:69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</row>
    <row r="851" spans="1:69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</row>
    <row r="852" spans="1:69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</row>
    <row r="853" spans="1:69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</row>
    <row r="854" spans="1:69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</row>
    <row r="855" spans="1:69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</row>
    <row r="856" spans="1:69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</row>
    <row r="857" spans="1:69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</row>
    <row r="858" spans="1:69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</row>
    <row r="859" spans="1:69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</row>
    <row r="860" spans="1:69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</row>
    <row r="861" spans="1:69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</row>
    <row r="862" spans="1:69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</row>
    <row r="863" spans="1:69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</row>
    <row r="864" spans="1:69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</row>
    <row r="865" spans="1:69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</row>
    <row r="866" spans="1:69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</row>
    <row r="867" spans="1:69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</row>
    <row r="868" spans="1:69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</row>
    <row r="869" spans="1:69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</row>
    <row r="870" spans="1:69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</row>
    <row r="871" spans="1:69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</row>
    <row r="872" spans="1:69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</row>
    <row r="873" spans="1:69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</row>
    <row r="874" spans="1:69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</row>
    <row r="875" spans="1:69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</row>
    <row r="876" spans="1:69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</row>
    <row r="877" spans="1:69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</row>
    <row r="878" spans="1:69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</row>
    <row r="879" spans="1:69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</row>
    <row r="880" spans="1:69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</row>
    <row r="881" spans="1:69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</row>
    <row r="882" spans="1:69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</row>
    <row r="883" spans="1:69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</row>
    <row r="884" spans="1:69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</row>
    <row r="885" spans="1:69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</row>
    <row r="886" spans="1:69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</row>
    <row r="887" spans="1:69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</row>
    <row r="888" spans="1:69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</row>
    <row r="889" spans="1:69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</row>
    <row r="890" spans="1:69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</row>
    <row r="891" spans="1:69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</row>
    <row r="892" spans="1:69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</row>
    <row r="893" spans="1:69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</row>
    <row r="894" spans="1:69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</row>
    <row r="895" spans="1:69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</row>
    <row r="896" spans="1:69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</row>
    <row r="897" spans="1:69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</row>
    <row r="898" spans="1:69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</row>
    <row r="899" spans="1:69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</row>
    <row r="900" spans="1:69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</row>
    <row r="901" spans="1:69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</row>
    <row r="902" spans="1:69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</row>
    <row r="903" spans="1:69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</row>
    <row r="904" spans="1:69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</row>
    <row r="905" spans="1:69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</row>
    <row r="906" spans="1:69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</row>
    <row r="907" spans="1:69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</row>
    <row r="908" spans="1:69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</row>
    <row r="909" spans="1:69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</row>
    <row r="910" spans="1:69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</row>
    <row r="911" spans="1:69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</row>
    <row r="912" spans="1:69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</row>
    <row r="913" spans="1:69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</row>
    <row r="914" spans="1:69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</row>
    <row r="915" spans="1:69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</row>
    <row r="916" spans="1:69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</row>
    <row r="917" spans="1:69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</row>
    <row r="918" spans="1:69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</row>
    <row r="919" spans="1:69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</row>
    <row r="920" spans="1:69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</row>
    <row r="921" spans="1:69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</row>
    <row r="922" spans="1:69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</row>
    <row r="923" spans="1:69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</row>
    <row r="924" spans="1:69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</row>
    <row r="925" spans="1:69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</row>
    <row r="926" spans="1:69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</row>
    <row r="927" spans="1:69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</row>
    <row r="928" spans="1:69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</row>
    <row r="929" spans="1:69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</row>
    <row r="930" spans="1:69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</row>
    <row r="931" spans="1:69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</row>
    <row r="932" spans="1:69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</row>
    <row r="933" spans="1:69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</row>
    <row r="934" spans="1:69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</row>
    <row r="935" spans="1:69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</row>
    <row r="936" spans="1:69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</row>
    <row r="937" spans="1:69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</row>
    <row r="938" spans="1:69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</row>
    <row r="939" spans="1:69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</row>
    <row r="940" spans="1:69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</row>
    <row r="941" spans="1:69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</row>
    <row r="942" spans="1:69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</row>
    <row r="943" spans="1:69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</row>
    <row r="944" spans="1:69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</row>
    <row r="945" spans="1:69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</row>
    <row r="946" spans="1:69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</row>
    <row r="947" spans="1:69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</row>
    <row r="948" spans="1:69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</row>
    <row r="949" spans="1:69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</row>
    <row r="950" spans="1:69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</row>
    <row r="951" spans="1:69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</row>
    <row r="952" spans="1:69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</row>
    <row r="953" spans="1:69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</row>
    <row r="954" spans="1:69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</row>
    <row r="955" spans="1:69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</row>
    <row r="956" spans="1:69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</row>
    <row r="957" spans="1:69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</row>
    <row r="958" spans="1:69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</row>
    <row r="959" spans="1:69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</row>
    <row r="960" spans="1:69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</row>
    <row r="961" spans="1:69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</row>
    <row r="962" spans="1:69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</row>
    <row r="963" spans="1:69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</row>
    <row r="964" spans="1:69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</row>
    <row r="965" spans="1:69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</row>
    <row r="966" spans="1:69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</row>
    <row r="967" spans="1:69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</row>
    <row r="968" spans="1:69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</row>
    <row r="969" spans="1:69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</row>
    <row r="970" spans="1:69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</row>
    <row r="971" spans="1:69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</row>
    <row r="972" spans="1:69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</row>
    <row r="973" spans="1:69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</row>
    <row r="974" spans="1:69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</row>
    <row r="975" spans="1:69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</row>
    <row r="976" spans="1:69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</row>
    <row r="977" spans="1:69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</row>
    <row r="978" spans="1:69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</row>
    <row r="979" spans="1:69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</row>
    <row r="980" spans="1:69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</row>
    <row r="981" spans="1:69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</row>
    <row r="982" spans="1:69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</row>
    <row r="983" spans="1:69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</row>
    <row r="984" spans="1:69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</row>
    <row r="985" spans="1:69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</row>
    <row r="986" spans="1:69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</row>
    <row r="987" spans="1:69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</row>
    <row r="988" spans="1:69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</row>
    <row r="989" spans="1:69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</row>
    <row r="990" spans="1:69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</row>
    <row r="991" spans="1:69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</row>
    <row r="992" spans="1:69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</row>
    <row r="993" spans="1:69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</row>
    <row r="994" spans="1:69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</row>
    <row r="995" spans="1:69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</row>
    <row r="996" spans="1:69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</row>
    <row r="997" spans="1:69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</row>
    <row r="998" spans="1:69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</row>
    <row r="999" spans="1:69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</row>
    <row r="1000" spans="1:69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</row>
    <row r="1001" spans="1:69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</row>
    <row r="1002" spans="1:69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</row>
    <row r="1003" spans="1:69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</row>
    <row r="1004" spans="1:69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</row>
    <row r="1005" spans="1:69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</row>
    <row r="1006" spans="1:69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</row>
    <row r="1007" spans="1:69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</row>
    <row r="1008" spans="1:69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</row>
    <row r="1009" spans="1:69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</row>
    <row r="1010" spans="1:69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</row>
    <row r="1011" spans="1:69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</row>
    <row r="1012" spans="1:69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</row>
    <row r="1013" spans="1:69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</row>
    <row r="1014" spans="1:69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</row>
    <row r="1015" spans="1:69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</row>
    <row r="1016" spans="1:69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</row>
    <row r="1017" spans="1:69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</row>
    <row r="1018" spans="1:69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</row>
    <row r="1019" spans="1:69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</row>
    <row r="1020" spans="1:69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</row>
    <row r="1021" spans="1:69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</row>
    <row r="1022" spans="1:69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</row>
    <row r="1023" spans="1:69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</row>
    <row r="1024" spans="1:69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</row>
    <row r="1025" spans="1:69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</row>
    <row r="1026" spans="1:69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</row>
    <row r="1027" spans="1:69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</row>
    <row r="1028" spans="1:69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</row>
    <row r="1029" spans="1:69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</row>
    <row r="1030" spans="1:69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</row>
    <row r="1031" spans="1:69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</row>
    <row r="1032" spans="1:69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</row>
    <row r="1033" spans="1:69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</row>
    <row r="1034" spans="1:69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</row>
    <row r="1035" spans="1:69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</row>
    <row r="1036" spans="1:69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</row>
    <row r="1037" spans="1:69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</row>
    <row r="1038" spans="1:69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</row>
    <row r="1039" spans="1:69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</row>
    <row r="1040" spans="1:69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</row>
    <row r="1041" spans="1:69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</row>
    <row r="1042" spans="1:69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</row>
    <row r="1043" spans="1:69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</row>
    <row r="1044" spans="1:69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</row>
    <row r="1045" spans="1:69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</row>
    <row r="1046" spans="1:69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</row>
    <row r="1047" spans="1:69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</row>
    <row r="1048" spans="1:69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</row>
    <row r="1049" spans="1:69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</row>
    <row r="1050" spans="1:69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</row>
    <row r="1051" spans="1:69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</row>
    <row r="1052" spans="1:69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</row>
    <row r="1053" spans="1:69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</row>
    <row r="1054" spans="1:69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</row>
    <row r="1055" spans="1:69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</row>
    <row r="1056" spans="1:69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</row>
    <row r="1057" spans="1:69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</row>
    <row r="1058" spans="1:69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</row>
    <row r="1059" spans="1:69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</row>
    <row r="1060" spans="1:69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</row>
    <row r="1061" spans="1:69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</row>
    <row r="1062" spans="1:69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</row>
    <row r="1063" spans="1:69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</row>
    <row r="1064" spans="1:69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</row>
    <row r="1065" spans="1:69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</row>
    <row r="1066" spans="1:69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</row>
    <row r="1067" spans="1:69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</row>
    <row r="1068" spans="1:69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</row>
    <row r="1069" spans="1:69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</row>
    <row r="1070" spans="1:69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</row>
    <row r="1071" spans="1:69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</row>
    <row r="1072" spans="1:69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</row>
    <row r="1073" spans="1:69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</row>
    <row r="1074" spans="1:69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</row>
    <row r="1075" spans="1:69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</row>
    <row r="1076" spans="1:69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</row>
    <row r="1077" spans="1:69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</row>
    <row r="1078" spans="1:69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</row>
    <row r="1079" spans="1:69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</row>
    <row r="1080" spans="1:69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</row>
    <row r="1081" spans="1:69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</row>
    <row r="1082" spans="1:69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</row>
    <row r="1083" spans="1:69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</row>
    <row r="1084" spans="1:69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</row>
    <row r="1085" spans="1:69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</row>
    <row r="1086" spans="1:69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</row>
    <row r="1087" spans="1:69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</row>
    <row r="1088" spans="1:69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</row>
    <row r="1089" spans="1:69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</row>
    <row r="1090" spans="1:69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</row>
    <row r="1091" spans="1:69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</row>
    <row r="1092" spans="1:69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</row>
    <row r="1093" spans="1:69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</row>
    <row r="1094" spans="1:69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</row>
    <row r="1095" spans="1:69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</row>
    <row r="1096" spans="1:69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</row>
    <row r="1097" spans="1:69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</row>
    <row r="1098" spans="1:69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</row>
    <row r="1099" spans="1:69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</row>
    <row r="1100" spans="1:69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</row>
    <row r="1101" spans="1:69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</row>
    <row r="1102" spans="1:69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</row>
    <row r="1103" spans="1:69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</row>
    <row r="1104" spans="1:69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</row>
    <row r="1105" spans="1:69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</row>
    <row r="1106" spans="1:69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</row>
    <row r="1107" spans="1:69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</row>
    <row r="1108" spans="1:69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</row>
    <row r="1109" spans="1:69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</row>
    <row r="1110" spans="1:69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</row>
    <row r="1111" spans="1:69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</row>
    <row r="1112" spans="1:69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</row>
    <row r="1113" spans="1:69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</row>
    <row r="1114" spans="1:69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</row>
    <row r="1115" spans="1:69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</row>
    <row r="1116" spans="1:69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</row>
    <row r="1117" spans="1:69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</row>
    <row r="1118" spans="1:69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</row>
    <row r="1119" spans="1:69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</row>
    <row r="1120" spans="1:69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</row>
    <row r="1121" spans="1:69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</row>
    <row r="1122" spans="1:69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</row>
    <row r="1123" spans="1:69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</row>
    <row r="1124" spans="1:69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</row>
    <row r="1125" spans="1:69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</row>
    <row r="1126" spans="1:69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</row>
    <row r="1127" spans="1:69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</row>
    <row r="1128" spans="1:69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</row>
    <row r="1129" spans="1:69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</row>
    <row r="1130" spans="1:69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</row>
    <row r="1131" spans="1:69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</row>
    <row r="1132" spans="1:69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</row>
    <row r="1133" spans="1:69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</row>
    <row r="1134" spans="1:69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</row>
    <row r="1135" spans="1:69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</row>
    <row r="1136" spans="1:69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</row>
    <row r="1137" spans="1:69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</row>
    <row r="1138" spans="1:69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</row>
    <row r="1139" spans="1:69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</row>
    <row r="1140" spans="1:69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</row>
    <row r="1141" spans="1:69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</row>
    <row r="1142" spans="1:69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</row>
    <row r="1143" spans="1:69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</row>
    <row r="1144" spans="1:69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</row>
    <row r="1145" spans="1:69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</row>
    <row r="1146" spans="1:69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</row>
    <row r="1147" spans="1:69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</row>
    <row r="1148" spans="1:69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</row>
    <row r="1149" spans="1:69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</row>
    <row r="1150" spans="1:69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</row>
    <row r="1151" spans="1:69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</row>
    <row r="1152" spans="1:69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</row>
    <row r="1153" spans="1:69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</row>
    <row r="1154" spans="1:69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</row>
    <row r="1155" spans="1:69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</row>
    <row r="1156" spans="1:69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</row>
    <row r="1157" spans="1:69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</row>
    <row r="1158" spans="1:69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</row>
    <row r="1159" spans="1:69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</row>
    <row r="1160" spans="1:69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</row>
    <row r="1161" spans="1:69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</row>
    <row r="1162" spans="1:69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</row>
    <row r="1163" spans="1:69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</row>
    <row r="1164" spans="1:69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</row>
    <row r="1165" spans="1:69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</row>
    <row r="1166" spans="1:69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</row>
    <row r="1167" spans="1:69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</row>
    <row r="1168" spans="1:69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</row>
    <row r="1169" spans="1:69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</row>
    <row r="1170" spans="1:69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</row>
    <row r="1171" spans="1:69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</row>
    <row r="1172" spans="1:69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</row>
    <row r="1173" spans="1:69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</row>
    <row r="1174" spans="1:69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</row>
    <row r="1175" spans="1:69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</row>
    <row r="1176" spans="1:69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</row>
    <row r="1177" spans="1:69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</row>
    <row r="1178" spans="1:69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</row>
    <row r="1179" spans="1:69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</row>
    <row r="1180" spans="1:69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</row>
    <row r="1181" spans="1:69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</row>
    <row r="1182" spans="1:69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</row>
    <row r="1183" spans="1:69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</row>
    <row r="1184" spans="1:69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</row>
    <row r="1185" spans="1:69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</row>
    <row r="1186" spans="1:69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</row>
    <row r="1187" spans="1:69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</row>
    <row r="1188" spans="1:69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</row>
    <row r="1189" spans="1:69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</row>
    <row r="1190" spans="1:69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</row>
    <row r="1191" spans="1:69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</row>
    <row r="1192" spans="1:69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</row>
    <row r="1193" spans="1:69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</row>
    <row r="1194" spans="1:69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</row>
    <row r="1195" spans="1:69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</row>
    <row r="1196" spans="1:69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</row>
    <row r="1197" spans="1:69" x14ac:dyDescent="0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</row>
    <row r="1198" spans="1:69" x14ac:dyDescent="0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</row>
    <row r="1199" spans="1:69" x14ac:dyDescent="0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</row>
    <row r="1200" spans="1:69" x14ac:dyDescent="0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</row>
    <row r="1201" spans="1:69" x14ac:dyDescent="0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</row>
    <row r="1202" spans="1:69" x14ac:dyDescent="0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</row>
    <row r="1203" spans="1:69" x14ac:dyDescent="0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</row>
    <row r="1204" spans="1:69" x14ac:dyDescent="0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</row>
    <row r="1205" spans="1:69" x14ac:dyDescent="0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</row>
    <row r="1206" spans="1:69" x14ac:dyDescent="0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</row>
    <row r="1207" spans="1:69" x14ac:dyDescent="0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</row>
    <row r="1208" spans="1:69" x14ac:dyDescent="0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</row>
    <row r="1209" spans="1:69" x14ac:dyDescent="0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</row>
    <row r="1210" spans="1:69" x14ac:dyDescent="0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</row>
    <row r="1211" spans="1:69" x14ac:dyDescent="0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</row>
    <row r="1212" spans="1:69" x14ac:dyDescent="0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</row>
    <row r="1213" spans="1:69" x14ac:dyDescent="0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</row>
    <row r="1214" spans="1:69" x14ac:dyDescent="0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</row>
    <row r="1215" spans="1:69" x14ac:dyDescent="0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</row>
    <row r="1216" spans="1:69" x14ac:dyDescent="0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</row>
    <row r="1217" spans="1:69" x14ac:dyDescent="0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</row>
    <row r="1218" spans="1:69" x14ac:dyDescent="0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</row>
    <row r="1219" spans="1:69" x14ac:dyDescent="0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</row>
    <row r="1220" spans="1:69" x14ac:dyDescent="0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</row>
    <row r="1221" spans="1:69" x14ac:dyDescent="0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</row>
    <row r="1222" spans="1:69" x14ac:dyDescent="0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</row>
    <row r="1223" spans="1:69" x14ac:dyDescent="0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</row>
    <row r="1224" spans="1:69" x14ac:dyDescent="0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</row>
    <row r="1225" spans="1:69" x14ac:dyDescent="0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</row>
    <row r="1226" spans="1:69" x14ac:dyDescent="0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</row>
    <row r="1227" spans="1:69" x14ac:dyDescent="0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</row>
    <row r="1228" spans="1:69" x14ac:dyDescent="0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</row>
    <row r="1229" spans="1:69" x14ac:dyDescent="0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</row>
    <row r="1230" spans="1:69" x14ac:dyDescent="0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</row>
    <row r="1231" spans="1:69" x14ac:dyDescent="0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</row>
    <row r="1232" spans="1:69" x14ac:dyDescent="0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</row>
    <row r="1233" spans="1:69" x14ac:dyDescent="0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</row>
    <row r="1234" spans="1:69" x14ac:dyDescent="0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</row>
    <row r="1235" spans="1:69" x14ac:dyDescent="0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</row>
    <row r="1236" spans="1:69" x14ac:dyDescent="0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</row>
    <row r="1237" spans="1:69" x14ac:dyDescent="0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</row>
    <row r="1238" spans="1:69" x14ac:dyDescent="0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</row>
    <row r="1239" spans="1:69" x14ac:dyDescent="0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</row>
    <row r="1240" spans="1:69" x14ac:dyDescent="0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</row>
    <row r="1241" spans="1:69" x14ac:dyDescent="0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</row>
    <row r="1242" spans="1:69" x14ac:dyDescent="0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</row>
    <row r="1243" spans="1:69" x14ac:dyDescent="0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</row>
    <row r="1244" spans="1:69" x14ac:dyDescent="0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</row>
    <row r="1245" spans="1:69" x14ac:dyDescent="0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</row>
    <row r="1246" spans="1:69" x14ac:dyDescent="0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</row>
    <row r="1247" spans="1:69" x14ac:dyDescent="0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</row>
    <row r="1248" spans="1:69" x14ac:dyDescent="0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</row>
    <row r="1249" spans="1:69" x14ac:dyDescent="0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</row>
    <row r="1250" spans="1:69" x14ac:dyDescent="0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</row>
    <row r="1251" spans="1:69" x14ac:dyDescent="0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</row>
    <row r="1252" spans="1:69" x14ac:dyDescent="0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</row>
    <row r="1253" spans="1:69" x14ac:dyDescent="0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</row>
    <row r="1254" spans="1:69" x14ac:dyDescent="0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</row>
    <row r="1255" spans="1:69" x14ac:dyDescent="0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</row>
    <row r="1256" spans="1:69" x14ac:dyDescent="0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</row>
    <row r="1257" spans="1:69" x14ac:dyDescent="0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</row>
    <row r="1258" spans="1:69" x14ac:dyDescent="0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</row>
    <row r="1259" spans="1:69" x14ac:dyDescent="0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</row>
    <row r="1260" spans="1:69" x14ac:dyDescent="0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</row>
    <row r="1261" spans="1:69" x14ac:dyDescent="0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</row>
    <row r="1262" spans="1:69" x14ac:dyDescent="0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</row>
    <row r="1263" spans="1:69" x14ac:dyDescent="0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</row>
    <row r="1264" spans="1:69" x14ac:dyDescent="0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</row>
    <row r="1265" spans="1:69" x14ac:dyDescent="0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</row>
    <row r="1266" spans="1:69" x14ac:dyDescent="0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</row>
    <row r="1267" spans="1:69" x14ac:dyDescent="0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</row>
    <row r="1268" spans="1:69" x14ac:dyDescent="0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</row>
    <row r="1269" spans="1:69" x14ac:dyDescent="0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</row>
    <row r="1270" spans="1:69" x14ac:dyDescent="0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</row>
    <row r="1271" spans="1:69" x14ac:dyDescent="0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</row>
    <row r="1272" spans="1:69" x14ac:dyDescent="0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</row>
    <row r="1273" spans="1:69" x14ac:dyDescent="0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</row>
    <row r="1274" spans="1:69" x14ac:dyDescent="0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</row>
    <row r="1275" spans="1:69" x14ac:dyDescent="0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</row>
    <row r="1276" spans="1:69" x14ac:dyDescent="0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</row>
    <row r="1277" spans="1:69" x14ac:dyDescent="0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</row>
    <row r="1278" spans="1:69" x14ac:dyDescent="0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</row>
    <row r="1279" spans="1:69" x14ac:dyDescent="0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</row>
    <row r="1280" spans="1:69" x14ac:dyDescent="0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</row>
    <row r="1281" spans="1:69" x14ac:dyDescent="0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</row>
    <row r="1282" spans="1:69" x14ac:dyDescent="0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</row>
    <row r="1283" spans="1:69" x14ac:dyDescent="0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</row>
    <row r="1284" spans="1:69" x14ac:dyDescent="0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</row>
    <row r="1285" spans="1:69" x14ac:dyDescent="0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</row>
    <row r="1286" spans="1:69" x14ac:dyDescent="0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</row>
    <row r="1287" spans="1:69" x14ac:dyDescent="0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</row>
    <row r="1288" spans="1:69" x14ac:dyDescent="0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</row>
    <row r="1289" spans="1:69" x14ac:dyDescent="0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</row>
    <row r="1290" spans="1:69" x14ac:dyDescent="0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</row>
    <row r="1291" spans="1:69" x14ac:dyDescent="0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</row>
    <row r="1292" spans="1:69" x14ac:dyDescent="0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</row>
    <row r="1293" spans="1:69" x14ac:dyDescent="0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</row>
    <row r="1294" spans="1:69" x14ac:dyDescent="0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</row>
    <row r="1295" spans="1:69" x14ac:dyDescent="0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</row>
    <row r="1296" spans="1:69" x14ac:dyDescent="0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</row>
    <row r="1297" spans="1:69" x14ac:dyDescent="0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</row>
    <row r="1298" spans="1:69" x14ac:dyDescent="0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</row>
    <row r="1299" spans="1:69" x14ac:dyDescent="0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</row>
    <row r="1300" spans="1:69" x14ac:dyDescent="0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</row>
    <row r="1301" spans="1:69" x14ac:dyDescent="0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</row>
    <row r="1302" spans="1:69" x14ac:dyDescent="0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</row>
    <row r="1303" spans="1:69" x14ac:dyDescent="0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</row>
    <row r="1304" spans="1:69" x14ac:dyDescent="0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</row>
    <row r="1305" spans="1:69" x14ac:dyDescent="0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</row>
    <row r="1306" spans="1:69" x14ac:dyDescent="0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</row>
    <row r="1307" spans="1:69" x14ac:dyDescent="0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</row>
    <row r="1308" spans="1:69" x14ac:dyDescent="0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</row>
    <row r="1309" spans="1:69" x14ac:dyDescent="0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</row>
    <row r="1310" spans="1:69" x14ac:dyDescent="0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</row>
    <row r="1311" spans="1:69" x14ac:dyDescent="0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</row>
    <row r="1312" spans="1:69" x14ac:dyDescent="0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</row>
    <row r="1313" spans="1:69" x14ac:dyDescent="0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</row>
    <row r="1314" spans="1:69" x14ac:dyDescent="0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</row>
    <row r="1315" spans="1:69" x14ac:dyDescent="0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</row>
    <row r="1316" spans="1:69" x14ac:dyDescent="0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</row>
    <row r="1317" spans="1:69" x14ac:dyDescent="0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</row>
    <row r="1318" spans="1:69" x14ac:dyDescent="0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</row>
    <row r="1319" spans="1:69" x14ac:dyDescent="0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</row>
    <row r="1320" spans="1:69" x14ac:dyDescent="0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</row>
    <row r="1321" spans="1:69" x14ac:dyDescent="0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</row>
    <row r="1322" spans="1:69" x14ac:dyDescent="0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</row>
    <row r="1323" spans="1:69" x14ac:dyDescent="0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</row>
    <row r="1324" spans="1:69" x14ac:dyDescent="0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</row>
    <row r="1325" spans="1:69" x14ac:dyDescent="0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</row>
    <row r="1326" spans="1:69" x14ac:dyDescent="0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</row>
    <row r="1327" spans="1:69" x14ac:dyDescent="0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</row>
    <row r="1328" spans="1:69" x14ac:dyDescent="0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</row>
    <row r="1329" spans="1:69" x14ac:dyDescent="0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</row>
    <row r="1330" spans="1:69" x14ac:dyDescent="0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</row>
    <row r="1331" spans="1:69" x14ac:dyDescent="0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</row>
    <row r="1332" spans="1:69" x14ac:dyDescent="0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</row>
    <row r="1333" spans="1:69" x14ac:dyDescent="0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</row>
    <row r="1334" spans="1:69" x14ac:dyDescent="0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</row>
    <row r="1335" spans="1:69" x14ac:dyDescent="0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</row>
    <row r="1336" spans="1:69" x14ac:dyDescent="0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</row>
    <row r="1337" spans="1:69" x14ac:dyDescent="0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</row>
    <row r="1338" spans="1:69" x14ac:dyDescent="0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</row>
    <row r="1339" spans="1:69" x14ac:dyDescent="0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</row>
    <row r="1340" spans="1:69" x14ac:dyDescent="0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</row>
    <row r="1341" spans="1:69" x14ac:dyDescent="0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</row>
    <row r="1342" spans="1:69" x14ac:dyDescent="0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</row>
    <row r="1343" spans="1:69" x14ac:dyDescent="0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</row>
    <row r="1344" spans="1:69" x14ac:dyDescent="0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</row>
    <row r="1345" spans="1:69" x14ac:dyDescent="0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</row>
    <row r="1346" spans="1:69" x14ac:dyDescent="0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</row>
    <row r="1347" spans="1:69" x14ac:dyDescent="0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</row>
    <row r="1348" spans="1:69" x14ac:dyDescent="0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</row>
    <row r="1349" spans="1:69" x14ac:dyDescent="0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</row>
    <row r="1350" spans="1:69" x14ac:dyDescent="0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</row>
    <row r="1351" spans="1:69" x14ac:dyDescent="0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</row>
    <row r="1352" spans="1:69" x14ac:dyDescent="0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</row>
    <row r="1353" spans="1:69" x14ac:dyDescent="0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</row>
    <row r="1354" spans="1:69" x14ac:dyDescent="0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</row>
    <row r="1355" spans="1:69" x14ac:dyDescent="0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</row>
    <row r="1356" spans="1:69" x14ac:dyDescent="0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</row>
    <row r="1357" spans="1:69" x14ac:dyDescent="0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</row>
    <row r="1358" spans="1:69" x14ac:dyDescent="0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</row>
    <row r="1359" spans="1:69" x14ac:dyDescent="0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</row>
    <row r="1360" spans="1:69" x14ac:dyDescent="0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</row>
    <row r="1361" spans="1:69" x14ac:dyDescent="0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</row>
    <row r="1362" spans="1:69" x14ac:dyDescent="0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</row>
    <row r="1363" spans="1:69" x14ac:dyDescent="0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</row>
    <row r="1364" spans="1:69" x14ac:dyDescent="0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</row>
    <row r="1365" spans="1:69" x14ac:dyDescent="0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</row>
    <row r="1366" spans="1:69" x14ac:dyDescent="0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</row>
    <row r="1367" spans="1:69" x14ac:dyDescent="0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</row>
    <row r="1368" spans="1:69" x14ac:dyDescent="0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</row>
    <row r="1369" spans="1:69" x14ac:dyDescent="0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</row>
    <row r="1370" spans="1:69" x14ac:dyDescent="0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</row>
    <row r="1371" spans="1:69" x14ac:dyDescent="0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</row>
    <row r="1372" spans="1:69" x14ac:dyDescent="0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</row>
    <row r="1373" spans="1:69" x14ac:dyDescent="0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</row>
    <row r="1374" spans="1:69" x14ac:dyDescent="0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</row>
    <row r="1375" spans="1:69" x14ac:dyDescent="0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</row>
    <row r="1376" spans="1:69" x14ac:dyDescent="0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</row>
    <row r="1377" spans="1:69" x14ac:dyDescent="0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</row>
    <row r="1378" spans="1:69" x14ac:dyDescent="0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</row>
    <row r="1379" spans="1:69" x14ac:dyDescent="0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</row>
    <row r="1380" spans="1:69" x14ac:dyDescent="0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</row>
    <row r="1381" spans="1:69" x14ac:dyDescent="0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</row>
    <row r="1382" spans="1:69" x14ac:dyDescent="0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</row>
    <row r="1383" spans="1:69" x14ac:dyDescent="0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</row>
    <row r="1384" spans="1:69" x14ac:dyDescent="0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</row>
    <row r="1385" spans="1:69" x14ac:dyDescent="0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</row>
    <row r="1386" spans="1:69" x14ac:dyDescent="0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</row>
    <row r="1387" spans="1:69" x14ac:dyDescent="0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</row>
    <row r="1388" spans="1:69" x14ac:dyDescent="0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</row>
    <row r="1389" spans="1:69" x14ac:dyDescent="0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</row>
    <row r="1390" spans="1:69" x14ac:dyDescent="0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</row>
    <row r="1391" spans="1:69" x14ac:dyDescent="0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</row>
    <row r="1392" spans="1:69" x14ac:dyDescent="0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</row>
    <row r="1393" spans="1:69" x14ac:dyDescent="0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</row>
    <row r="1394" spans="1:69" x14ac:dyDescent="0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</row>
    <row r="1395" spans="1:69" x14ac:dyDescent="0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</row>
    <row r="1396" spans="1:69" x14ac:dyDescent="0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</row>
    <row r="1397" spans="1:69" x14ac:dyDescent="0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</row>
    <row r="1398" spans="1:69" x14ac:dyDescent="0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</row>
    <row r="1399" spans="1:69" x14ac:dyDescent="0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</row>
    <row r="1400" spans="1:69" x14ac:dyDescent="0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</row>
    <row r="1401" spans="1:69" x14ac:dyDescent="0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</row>
    <row r="1402" spans="1:69" x14ac:dyDescent="0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</row>
    <row r="1403" spans="1:69" x14ac:dyDescent="0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</row>
    <row r="1404" spans="1:69" x14ac:dyDescent="0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</row>
    <row r="1405" spans="1:69" x14ac:dyDescent="0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</row>
    <row r="1406" spans="1:69" x14ac:dyDescent="0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</row>
    <row r="1407" spans="1:69" x14ac:dyDescent="0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</row>
    <row r="1408" spans="1:69" x14ac:dyDescent="0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</row>
    <row r="1409" spans="1:69" x14ac:dyDescent="0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</row>
    <row r="1410" spans="1:69" x14ac:dyDescent="0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</row>
    <row r="1411" spans="1:69" x14ac:dyDescent="0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</row>
    <row r="1412" spans="1:69" x14ac:dyDescent="0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</row>
    <row r="1413" spans="1:69" x14ac:dyDescent="0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</row>
    <row r="1414" spans="1:69" x14ac:dyDescent="0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</row>
    <row r="1415" spans="1:69" x14ac:dyDescent="0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</row>
    <row r="1416" spans="1:69" x14ac:dyDescent="0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</row>
    <row r="1417" spans="1:69" x14ac:dyDescent="0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</row>
    <row r="1418" spans="1:69" x14ac:dyDescent="0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</row>
    <row r="1419" spans="1:69" x14ac:dyDescent="0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</row>
    <row r="1420" spans="1:69" x14ac:dyDescent="0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</row>
    <row r="1421" spans="1:69" x14ac:dyDescent="0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</row>
    <row r="1422" spans="1:69" x14ac:dyDescent="0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</row>
    <row r="1423" spans="1:69" x14ac:dyDescent="0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</row>
    <row r="1424" spans="1:69" x14ac:dyDescent="0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</row>
    <row r="1425" spans="1:69" x14ac:dyDescent="0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</row>
    <row r="1426" spans="1:69" x14ac:dyDescent="0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</row>
    <row r="1427" spans="1:69" x14ac:dyDescent="0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</row>
    <row r="1428" spans="1:69" x14ac:dyDescent="0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</row>
    <row r="1429" spans="1:69" x14ac:dyDescent="0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</row>
    <row r="1430" spans="1:69" x14ac:dyDescent="0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</row>
    <row r="1431" spans="1:69" x14ac:dyDescent="0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</row>
    <row r="1432" spans="1:69" x14ac:dyDescent="0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</row>
    <row r="1433" spans="1:69" x14ac:dyDescent="0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</row>
    <row r="1434" spans="1:69" x14ac:dyDescent="0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</row>
    <row r="1435" spans="1:69" x14ac:dyDescent="0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</row>
    <row r="1436" spans="1:69" x14ac:dyDescent="0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</row>
    <row r="1437" spans="1:69" x14ac:dyDescent="0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</row>
    <row r="1438" spans="1:69" x14ac:dyDescent="0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</row>
    <row r="1439" spans="1:69" x14ac:dyDescent="0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</row>
    <row r="1440" spans="1:69" x14ac:dyDescent="0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</row>
    <row r="1441" spans="1:69" x14ac:dyDescent="0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</row>
    <row r="1442" spans="1:69" x14ac:dyDescent="0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</row>
    <row r="1443" spans="1:69" x14ac:dyDescent="0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</row>
    <row r="1444" spans="1:69" x14ac:dyDescent="0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</row>
    <row r="1445" spans="1:69" x14ac:dyDescent="0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</row>
    <row r="1446" spans="1:69" x14ac:dyDescent="0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</row>
    <row r="1447" spans="1:69" x14ac:dyDescent="0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</row>
    <row r="1448" spans="1:69" x14ac:dyDescent="0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</row>
    <row r="1449" spans="1:69" x14ac:dyDescent="0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</row>
    <row r="1450" spans="1:69" x14ac:dyDescent="0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</row>
    <row r="1451" spans="1:69" x14ac:dyDescent="0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</row>
    <row r="1452" spans="1:69" x14ac:dyDescent="0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</row>
    <row r="1453" spans="1:69" x14ac:dyDescent="0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</row>
    <row r="1454" spans="1:69" x14ac:dyDescent="0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</row>
    <row r="1455" spans="1:69" x14ac:dyDescent="0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</row>
    <row r="1456" spans="1:69" x14ac:dyDescent="0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</row>
    <row r="1457" spans="1:69" x14ac:dyDescent="0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</row>
    <row r="1458" spans="1:69" x14ac:dyDescent="0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</row>
    <row r="1459" spans="1:69" x14ac:dyDescent="0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</row>
    <row r="1460" spans="1:69" x14ac:dyDescent="0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</row>
    <row r="1461" spans="1:69" x14ac:dyDescent="0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</row>
    <row r="1462" spans="1:69" x14ac:dyDescent="0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</row>
    <row r="1463" spans="1:69" x14ac:dyDescent="0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</row>
    <row r="1464" spans="1:69" x14ac:dyDescent="0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</row>
    <row r="1465" spans="1:69" x14ac:dyDescent="0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</row>
    <row r="1466" spans="1:69" x14ac:dyDescent="0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</row>
    <row r="1467" spans="1:69" x14ac:dyDescent="0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</row>
    <row r="1468" spans="1:69" x14ac:dyDescent="0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</row>
    <row r="1469" spans="1:69" x14ac:dyDescent="0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</row>
    <row r="1470" spans="1:69" x14ac:dyDescent="0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</row>
    <row r="1471" spans="1:69" x14ac:dyDescent="0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</row>
    <row r="1472" spans="1:69" x14ac:dyDescent="0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</row>
    <row r="1473" spans="1:69" x14ac:dyDescent="0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</row>
    <row r="1474" spans="1:69" x14ac:dyDescent="0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</row>
    <row r="1475" spans="1:69" x14ac:dyDescent="0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</row>
    <row r="1476" spans="1:69" x14ac:dyDescent="0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</row>
    <row r="1477" spans="1:69" x14ac:dyDescent="0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</row>
    <row r="1478" spans="1:69" x14ac:dyDescent="0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</row>
    <row r="1479" spans="1:69" x14ac:dyDescent="0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</row>
    <row r="1480" spans="1:69" x14ac:dyDescent="0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</row>
    <row r="1481" spans="1:69" x14ac:dyDescent="0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</row>
    <row r="1482" spans="1:69" x14ac:dyDescent="0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</row>
    <row r="1483" spans="1:69" x14ac:dyDescent="0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</row>
    <row r="1484" spans="1:69" x14ac:dyDescent="0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</row>
    <row r="1485" spans="1:69" x14ac:dyDescent="0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</row>
    <row r="1486" spans="1:69" x14ac:dyDescent="0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</row>
    <row r="1487" spans="1:69" x14ac:dyDescent="0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</row>
    <row r="1488" spans="1:69" x14ac:dyDescent="0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</row>
    <row r="1489" spans="1:69" x14ac:dyDescent="0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</row>
    <row r="1490" spans="1:69" x14ac:dyDescent="0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</row>
    <row r="1491" spans="1:69" x14ac:dyDescent="0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</row>
    <row r="1492" spans="1:69" x14ac:dyDescent="0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</row>
    <row r="1493" spans="1:69" x14ac:dyDescent="0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</row>
    <row r="1494" spans="1:69" x14ac:dyDescent="0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</row>
    <row r="1495" spans="1:69" x14ac:dyDescent="0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</row>
    <row r="1496" spans="1:69" x14ac:dyDescent="0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</row>
    <row r="1497" spans="1:69" x14ac:dyDescent="0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</row>
    <row r="1498" spans="1:69" x14ac:dyDescent="0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</row>
    <row r="1499" spans="1:69" x14ac:dyDescent="0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</row>
    <row r="1500" spans="1:69" x14ac:dyDescent="0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</row>
    <row r="1501" spans="1:69" x14ac:dyDescent="0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</row>
    <row r="1502" spans="1:69" x14ac:dyDescent="0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</row>
    <row r="1503" spans="1:69" x14ac:dyDescent="0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</row>
    <row r="1504" spans="1:69" x14ac:dyDescent="0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</row>
    <row r="1505" spans="1:69" x14ac:dyDescent="0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</row>
    <row r="1506" spans="1:69" x14ac:dyDescent="0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</row>
    <row r="1507" spans="1:69" x14ac:dyDescent="0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</row>
    <row r="1508" spans="1:69" x14ac:dyDescent="0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</row>
    <row r="1509" spans="1:69" x14ac:dyDescent="0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</row>
    <row r="1510" spans="1:69" x14ac:dyDescent="0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</row>
    <row r="1511" spans="1:69" x14ac:dyDescent="0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</row>
    <row r="1512" spans="1:69" x14ac:dyDescent="0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</row>
    <row r="1513" spans="1:69" x14ac:dyDescent="0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</row>
    <row r="1514" spans="1:69" x14ac:dyDescent="0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</row>
    <row r="1515" spans="1:69" x14ac:dyDescent="0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</row>
    <row r="1516" spans="1:69" x14ac:dyDescent="0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</row>
    <row r="1517" spans="1:69" x14ac:dyDescent="0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</row>
    <row r="1518" spans="1:69" x14ac:dyDescent="0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</row>
    <row r="1519" spans="1:69" x14ac:dyDescent="0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</row>
    <row r="1520" spans="1:69" x14ac:dyDescent="0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</row>
    <row r="1521" spans="1:69" x14ac:dyDescent="0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</row>
    <row r="1522" spans="1:69" x14ac:dyDescent="0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</row>
    <row r="1523" spans="1:69" x14ac:dyDescent="0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</row>
    <row r="1524" spans="1:69" x14ac:dyDescent="0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</row>
    <row r="1525" spans="1:69" x14ac:dyDescent="0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</row>
    <row r="1526" spans="1:69" x14ac:dyDescent="0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</row>
    <row r="1527" spans="1:69" x14ac:dyDescent="0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</row>
    <row r="1528" spans="1:69" x14ac:dyDescent="0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</row>
    <row r="1529" spans="1:69" x14ac:dyDescent="0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</row>
    <row r="1530" spans="1:69" x14ac:dyDescent="0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</row>
    <row r="1531" spans="1:69" x14ac:dyDescent="0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</row>
    <row r="1532" spans="1:69" x14ac:dyDescent="0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</row>
    <row r="1533" spans="1:69" x14ac:dyDescent="0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</row>
    <row r="1534" spans="1:69" x14ac:dyDescent="0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</row>
    <row r="1535" spans="1:69" x14ac:dyDescent="0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</row>
    <row r="1536" spans="1:69" x14ac:dyDescent="0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</row>
    <row r="1537" spans="1:69" x14ac:dyDescent="0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</row>
    <row r="1538" spans="1:69" x14ac:dyDescent="0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</row>
    <row r="1539" spans="1:69" x14ac:dyDescent="0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</row>
    <row r="1540" spans="1:69" x14ac:dyDescent="0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</row>
    <row r="1541" spans="1:69" x14ac:dyDescent="0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</row>
    <row r="1542" spans="1:69" x14ac:dyDescent="0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</row>
    <row r="1543" spans="1:69" x14ac:dyDescent="0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</row>
    <row r="1544" spans="1:69" x14ac:dyDescent="0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</row>
    <row r="1545" spans="1:69" x14ac:dyDescent="0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</row>
    <row r="1546" spans="1:69" x14ac:dyDescent="0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</row>
    <row r="1547" spans="1:69" x14ac:dyDescent="0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</row>
    <row r="1548" spans="1:69" x14ac:dyDescent="0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</row>
    <row r="1549" spans="1:69" x14ac:dyDescent="0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</row>
    <row r="1550" spans="1:69" x14ac:dyDescent="0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</row>
    <row r="1551" spans="1:69" x14ac:dyDescent="0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</row>
    <row r="1552" spans="1:69" x14ac:dyDescent="0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</row>
    <row r="1553" spans="1:69" x14ac:dyDescent="0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</row>
    <row r="1554" spans="1:69" x14ac:dyDescent="0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</row>
    <row r="1555" spans="1:69" x14ac:dyDescent="0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</row>
    <row r="1556" spans="1:69" x14ac:dyDescent="0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</row>
    <row r="1557" spans="1:69" x14ac:dyDescent="0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</row>
    <row r="1558" spans="1:69" x14ac:dyDescent="0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</row>
    <row r="1559" spans="1:69" x14ac:dyDescent="0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</row>
    <row r="1560" spans="1:69" x14ac:dyDescent="0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</row>
    <row r="1561" spans="1:69" x14ac:dyDescent="0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</row>
    <row r="1562" spans="1:69" x14ac:dyDescent="0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</row>
    <row r="1563" spans="1:69" x14ac:dyDescent="0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</row>
    <row r="1564" spans="1:69" x14ac:dyDescent="0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</row>
    <row r="1565" spans="1:69" x14ac:dyDescent="0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</row>
    <row r="1566" spans="1:69" x14ac:dyDescent="0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</row>
    <row r="1567" spans="1:69" x14ac:dyDescent="0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</row>
    <row r="1568" spans="1:69" x14ac:dyDescent="0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</row>
    <row r="1569" spans="1:69" x14ac:dyDescent="0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</row>
    <row r="1570" spans="1:69" x14ac:dyDescent="0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</row>
    <row r="1571" spans="1:69" x14ac:dyDescent="0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</row>
    <row r="1572" spans="1:69" x14ac:dyDescent="0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</row>
    <row r="1573" spans="1:69" x14ac:dyDescent="0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</row>
    <row r="1574" spans="1:69" x14ac:dyDescent="0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</row>
    <row r="1575" spans="1:69" x14ac:dyDescent="0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</row>
    <row r="1576" spans="1:69" x14ac:dyDescent="0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</row>
    <row r="1577" spans="1:69" x14ac:dyDescent="0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</row>
    <row r="1578" spans="1:69" x14ac:dyDescent="0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</row>
    <row r="1579" spans="1:69" x14ac:dyDescent="0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</row>
    <row r="1580" spans="1:69" x14ac:dyDescent="0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</row>
    <row r="1581" spans="1:69" x14ac:dyDescent="0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</row>
    <row r="1582" spans="1:69" x14ac:dyDescent="0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</row>
    <row r="1583" spans="1:69" x14ac:dyDescent="0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</row>
    <row r="1584" spans="1:69" x14ac:dyDescent="0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</row>
    <row r="1585" spans="1:69" x14ac:dyDescent="0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</row>
    <row r="1586" spans="1:69" x14ac:dyDescent="0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</row>
    <row r="1587" spans="1:69" x14ac:dyDescent="0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</row>
    <row r="1588" spans="1:69" x14ac:dyDescent="0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</row>
    <row r="1589" spans="1:69" x14ac:dyDescent="0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</row>
    <row r="1590" spans="1:69" x14ac:dyDescent="0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</row>
    <row r="1591" spans="1:69" x14ac:dyDescent="0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</row>
    <row r="1592" spans="1:69" x14ac:dyDescent="0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</row>
    <row r="1593" spans="1:69" x14ac:dyDescent="0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</row>
    <row r="1594" spans="1:69" x14ac:dyDescent="0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</row>
    <row r="1595" spans="1:69" x14ac:dyDescent="0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</row>
    <row r="1596" spans="1:69" x14ac:dyDescent="0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</row>
    <row r="1597" spans="1:69" x14ac:dyDescent="0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</row>
    <row r="1598" spans="1:69" x14ac:dyDescent="0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</row>
    <row r="1599" spans="1:69" x14ac:dyDescent="0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</row>
    <row r="1600" spans="1:69" x14ac:dyDescent="0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</row>
    <row r="1601" spans="1:69" x14ac:dyDescent="0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</row>
    <row r="1602" spans="1:69" x14ac:dyDescent="0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</row>
    <row r="1603" spans="1:69" x14ac:dyDescent="0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</row>
    <row r="1604" spans="1:69" x14ac:dyDescent="0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</row>
    <row r="1605" spans="1:69" x14ac:dyDescent="0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</row>
    <row r="1606" spans="1:69" x14ac:dyDescent="0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</row>
    <row r="1607" spans="1:69" x14ac:dyDescent="0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</row>
    <row r="1608" spans="1:69" x14ac:dyDescent="0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</row>
    <row r="1609" spans="1:69" x14ac:dyDescent="0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</row>
    <row r="1610" spans="1:69" x14ac:dyDescent="0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</row>
    <row r="1611" spans="1:69" x14ac:dyDescent="0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</row>
    <row r="1612" spans="1:69" x14ac:dyDescent="0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</row>
    <row r="1613" spans="1:69" x14ac:dyDescent="0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</row>
    <row r="1614" spans="1:69" x14ac:dyDescent="0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</row>
    <row r="1615" spans="1:69" x14ac:dyDescent="0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</row>
    <row r="1616" spans="1:69" x14ac:dyDescent="0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</row>
    <row r="1617" spans="1:69" x14ac:dyDescent="0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</row>
    <row r="1618" spans="1:69" x14ac:dyDescent="0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</row>
    <row r="1619" spans="1:69" x14ac:dyDescent="0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</row>
    <row r="1620" spans="1:69" x14ac:dyDescent="0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</row>
    <row r="1621" spans="1:69" x14ac:dyDescent="0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</row>
    <row r="1622" spans="1:69" x14ac:dyDescent="0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</row>
    <row r="1623" spans="1:69" x14ac:dyDescent="0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</row>
    <row r="1624" spans="1:69" x14ac:dyDescent="0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</row>
    <row r="1625" spans="1:69" x14ac:dyDescent="0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</row>
    <row r="1626" spans="1:69" x14ac:dyDescent="0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</row>
    <row r="1627" spans="1:69" x14ac:dyDescent="0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</row>
    <row r="1628" spans="1:69" x14ac:dyDescent="0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</row>
    <row r="1629" spans="1:69" x14ac:dyDescent="0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</row>
    <row r="1630" spans="1:69" x14ac:dyDescent="0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</row>
    <row r="1631" spans="1:69" x14ac:dyDescent="0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</row>
    <row r="1632" spans="1:69" x14ac:dyDescent="0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</row>
    <row r="1633" spans="1:69" x14ac:dyDescent="0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</row>
    <row r="1634" spans="1:69" x14ac:dyDescent="0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</row>
    <row r="1635" spans="1:69" x14ac:dyDescent="0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</row>
    <row r="1636" spans="1:69" x14ac:dyDescent="0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</row>
    <row r="1637" spans="1:69" x14ac:dyDescent="0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</row>
    <row r="1638" spans="1:69" x14ac:dyDescent="0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</row>
    <row r="1639" spans="1:69" x14ac:dyDescent="0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</row>
    <row r="1640" spans="1:69" x14ac:dyDescent="0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</row>
    <row r="1641" spans="1:69" x14ac:dyDescent="0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</row>
    <row r="1642" spans="1:69" x14ac:dyDescent="0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</row>
    <row r="1643" spans="1:69" x14ac:dyDescent="0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</row>
    <row r="1644" spans="1:69" x14ac:dyDescent="0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</row>
    <row r="1645" spans="1:69" x14ac:dyDescent="0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</row>
    <row r="1646" spans="1:69" x14ac:dyDescent="0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</row>
    <row r="1647" spans="1:69" x14ac:dyDescent="0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</row>
    <row r="1648" spans="1:69" x14ac:dyDescent="0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</row>
    <row r="1649" spans="1:69" x14ac:dyDescent="0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</row>
    <row r="1650" spans="1:69" x14ac:dyDescent="0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</row>
    <row r="1651" spans="1:69" x14ac:dyDescent="0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</row>
    <row r="1652" spans="1:69" x14ac:dyDescent="0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</row>
    <row r="1653" spans="1:69" x14ac:dyDescent="0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</row>
    <row r="1654" spans="1:69" x14ac:dyDescent="0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</row>
    <row r="1655" spans="1:69" x14ac:dyDescent="0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</row>
    <row r="1656" spans="1:69" x14ac:dyDescent="0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</row>
    <row r="1657" spans="1:69" x14ac:dyDescent="0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</row>
    <row r="1658" spans="1:69" x14ac:dyDescent="0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</row>
    <row r="1659" spans="1:69" x14ac:dyDescent="0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</row>
    <row r="1660" spans="1:69" x14ac:dyDescent="0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</row>
    <row r="1661" spans="1:69" x14ac:dyDescent="0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</row>
    <row r="1662" spans="1:69" x14ac:dyDescent="0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</row>
    <row r="1663" spans="1:69" x14ac:dyDescent="0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</row>
    <row r="1664" spans="1:69" x14ac:dyDescent="0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</row>
    <row r="1665" spans="1:69" x14ac:dyDescent="0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</row>
    <row r="1666" spans="1:69" x14ac:dyDescent="0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</row>
    <row r="1667" spans="1:69" x14ac:dyDescent="0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</row>
    <row r="1668" spans="1:69" x14ac:dyDescent="0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</row>
    <row r="1669" spans="1:69" x14ac:dyDescent="0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</row>
    <row r="1670" spans="1:69" x14ac:dyDescent="0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</row>
    <row r="1671" spans="1:69" x14ac:dyDescent="0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</row>
    <row r="1672" spans="1:69" x14ac:dyDescent="0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</row>
    <row r="1673" spans="1:69" x14ac:dyDescent="0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</row>
    <row r="1674" spans="1:69" x14ac:dyDescent="0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</row>
    <row r="1675" spans="1:69" x14ac:dyDescent="0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</row>
    <row r="1676" spans="1:69" x14ac:dyDescent="0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</row>
    <row r="1677" spans="1:69" x14ac:dyDescent="0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</row>
    <row r="1678" spans="1:69" x14ac:dyDescent="0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</row>
    <row r="1679" spans="1:69" x14ac:dyDescent="0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</row>
    <row r="1680" spans="1:69" x14ac:dyDescent="0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</row>
    <row r="1681" spans="1:69" x14ac:dyDescent="0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</row>
    <row r="1682" spans="1:69" x14ac:dyDescent="0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</row>
    <row r="1683" spans="1:69" x14ac:dyDescent="0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</row>
    <row r="1684" spans="1:69" x14ac:dyDescent="0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</row>
    <row r="1685" spans="1:69" x14ac:dyDescent="0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</row>
    <row r="1686" spans="1:69" x14ac:dyDescent="0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</row>
    <row r="1687" spans="1:69" x14ac:dyDescent="0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</row>
    <row r="1688" spans="1:69" x14ac:dyDescent="0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</row>
    <row r="1689" spans="1:69" x14ac:dyDescent="0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</row>
    <row r="1690" spans="1:69" x14ac:dyDescent="0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</row>
    <row r="1691" spans="1:69" x14ac:dyDescent="0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</row>
    <row r="1692" spans="1:69" x14ac:dyDescent="0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</row>
    <row r="1693" spans="1:69" x14ac:dyDescent="0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</row>
    <row r="1694" spans="1:69" x14ac:dyDescent="0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</row>
    <row r="1695" spans="1:69" x14ac:dyDescent="0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</row>
    <row r="1696" spans="1:69" x14ac:dyDescent="0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</row>
    <row r="1697" spans="1:69" x14ac:dyDescent="0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</row>
    <row r="1698" spans="1:69" x14ac:dyDescent="0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</row>
    <row r="1699" spans="1:69" x14ac:dyDescent="0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</row>
    <row r="1700" spans="1:69" x14ac:dyDescent="0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</row>
    <row r="1701" spans="1:69" x14ac:dyDescent="0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</row>
    <row r="1702" spans="1:69" x14ac:dyDescent="0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</row>
    <row r="1703" spans="1:69" x14ac:dyDescent="0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</row>
    <row r="1704" spans="1:69" x14ac:dyDescent="0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</row>
    <row r="1705" spans="1:69" x14ac:dyDescent="0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</row>
    <row r="1706" spans="1:69" x14ac:dyDescent="0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</row>
    <row r="1707" spans="1:69" x14ac:dyDescent="0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</row>
    <row r="1708" spans="1:69" x14ac:dyDescent="0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</row>
    <row r="1709" spans="1:69" x14ac:dyDescent="0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</row>
    <row r="1710" spans="1:69" x14ac:dyDescent="0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</row>
    <row r="1711" spans="1:69" x14ac:dyDescent="0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</row>
    <row r="1712" spans="1:69" x14ac:dyDescent="0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</row>
    <row r="1713" spans="1:69" x14ac:dyDescent="0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</row>
    <row r="1714" spans="1:69" x14ac:dyDescent="0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</row>
    <row r="1715" spans="1:69" x14ac:dyDescent="0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</row>
    <row r="1716" spans="1:69" x14ac:dyDescent="0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</row>
    <row r="1717" spans="1:69" x14ac:dyDescent="0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</row>
    <row r="1718" spans="1:69" x14ac:dyDescent="0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</row>
    <row r="1719" spans="1:69" x14ac:dyDescent="0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</row>
    <row r="1720" spans="1:69" x14ac:dyDescent="0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</row>
    <row r="1721" spans="1:69" x14ac:dyDescent="0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</row>
    <row r="1722" spans="1:69" x14ac:dyDescent="0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</row>
    <row r="1723" spans="1:69" x14ac:dyDescent="0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</row>
    <row r="1724" spans="1:69" x14ac:dyDescent="0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</row>
    <row r="1725" spans="1:69" x14ac:dyDescent="0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</row>
    <row r="1726" spans="1:69" x14ac:dyDescent="0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</row>
    <row r="1727" spans="1:69" x14ac:dyDescent="0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</row>
    <row r="1728" spans="1:69" x14ac:dyDescent="0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</row>
    <row r="1729" spans="1:69" x14ac:dyDescent="0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</row>
    <row r="1730" spans="1:69" x14ac:dyDescent="0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</row>
    <row r="1731" spans="1:69" x14ac:dyDescent="0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</row>
    <row r="1732" spans="1:69" x14ac:dyDescent="0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</row>
    <row r="1733" spans="1:69" x14ac:dyDescent="0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</row>
    <row r="1734" spans="1:69" x14ac:dyDescent="0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</row>
    <row r="1735" spans="1:69" x14ac:dyDescent="0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</row>
    <row r="1736" spans="1:69" x14ac:dyDescent="0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</row>
    <row r="1737" spans="1:69" x14ac:dyDescent="0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</row>
    <row r="1738" spans="1:69" x14ac:dyDescent="0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</row>
    <row r="1739" spans="1:69" x14ac:dyDescent="0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</row>
    <row r="1740" spans="1:69" x14ac:dyDescent="0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</row>
    <row r="1741" spans="1:69" x14ac:dyDescent="0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</row>
    <row r="1742" spans="1:69" x14ac:dyDescent="0.25">
      <c r="AY1742" s="7"/>
    </row>
    <row r="1743" spans="1:69" x14ac:dyDescent="0.25">
      <c r="AY1743" s="7"/>
    </row>
    <row r="1744" spans="1:69" x14ac:dyDescent="0.25">
      <c r="AY1744" s="7"/>
    </row>
    <row r="1745" spans="51:51" x14ac:dyDescent="0.25">
      <c r="AY1745" s="7"/>
    </row>
    <row r="1746" spans="51:51" x14ac:dyDescent="0.25">
      <c r="AY1746" s="7"/>
    </row>
    <row r="1747" spans="51:51" x14ac:dyDescent="0.25">
      <c r="AY1747" s="7"/>
    </row>
    <row r="1748" spans="51:51" x14ac:dyDescent="0.25">
      <c r="AY1748" s="7"/>
    </row>
    <row r="1749" spans="51:51" x14ac:dyDescent="0.25">
      <c r="AY1749" s="7"/>
    </row>
    <row r="1750" spans="51:51" x14ac:dyDescent="0.25">
      <c r="AY1750" s="7"/>
    </row>
    <row r="1751" spans="51:51" x14ac:dyDescent="0.25">
      <c r="AY1751" s="7"/>
    </row>
    <row r="1752" spans="51:51" x14ac:dyDescent="0.25">
      <c r="AY1752" s="7"/>
    </row>
    <row r="1753" spans="51:51" x14ac:dyDescent="0.25">
      <c r="AY1753" s="7"/>
    </row>
    <row r="1754" spans="51:51" x14ac:dyDescent="0.25">
      <c r="AY1754" s="7"/>
    </row>
    <row r="1755" spans="51:51" x14ac:dyDescent="0.25">
      <c r="AY1755" s="7"/>
    </row>
    <row r="1756" spans="51:51" x14ac:dyDescent="0.25">
      <c r="AY1756" s="7"/>
    </row>
    <row r="1757" spans="51:51" x14ac:dyDescent="0.25">
      <c r="AY1757" s="7"/>
    </row>
    <row r="1758" spans="51:51" x14ac:dyDescent="0.25">
      <c r="AY1758" s="7"/>
    </row>
    <row r="1759" spans="51:51" x14ac:dyDescent="0.25">
      <c r="AY1759" s="7"/>
    </row>
    <row r="1760" spans="51:51" x14ac:dyDescent="0.25">
      <c r="AY1760" s="7"/>
    </row>
    <row r="1761" spans="51:51" x14ac:dyDescent="0.25">
      <c r="AY1761" s="7"/>
    </row>
    <row r="1762" spans="51:51" x14ac:dyDescent="0.25">
      <c r="AY1762" s="7"/>
    </row>
    <row r="1763" spans="51:51" x14ac:dyDescent="0.25">
      <c r="AY1763" s="7"/>
    </row>
    <row r="1764" spans="51:51" x14ac:dyDescent="0.25">
      <c r="AY1764" s="7"/>
    </row>
    <row r="1765" spans="51:51" x14ac:dyDescent="0.25">
      <c r="AY1765" s="7"/>
    </row>
    <row r="1766" spans="51:51" x14ac:dyDescent="0.25">
      <c r="AY1766" s="7"/>
    </row>
    <row r="1767" spans="51:51" x14ac:dyDescent="0.25">
      <c r="AY1767" s="7"/>
    </row>
    <row r="1768" spans="51:51" x14ac:dyDescent="0.25">
      <c r="AY1768" s="7"/>
    </row>
    <row r="1769" spans="51:51" x14ac:dyDescent="0.25">
      <c r="AY1769" s="7"/>
    </row>
    <row r="1770" spans="51:51" x14ac:dyDescent="0.25">
      <c r="AY1770" s="7"/>
    </row>
    <row r="1771" spans="51:51" x14ac:dyDescent="0.25">
      <c r="AY1771" s="7"/>
    </row>
    <row r="1772" spans="51:51" x14ac:dyDescent="0.25">
      <c r="AY1772" s="7"/>
    </row>
    <row r="1773" spans="51:51" x14ac:dyDescent="0.25">
      <c r="AY1773" s="7"/>
    </row>
    <row r="1774" spans="51:51" x14ac:dyDescent="0.25">
      <c r="AY1774" s="7"/>
    </row>
    <row r="1775" spans="51:51" x14ac:dyDescent="0.25">
      <c r="AY1775" s="7"/>
    </row>
    <row r="1776" spans="51:51" x14ac:dyDescent="0.25">
      <c r="AY1776" s="7"/>
    </row>
    <row r="1777" spans="51:51" x14ac:dyDescent="0.25">
      <c r="AY1777" s="7"/>
    </row>
    <row r="1778" spans="51:51" x14ac:dyDescent="0.25">
      <c r="AY1778" s="7"/>
    </row>
    <row r="1779" spans="51:51" x14ac:dyDescent="0.25">
      <c r="AY1779" s="7"/>
    </row>
    <row r="1780" spans="51:51" x14ac:dyDescent="0.25">
      <c r="AY1780" s="7"/>
    </row>
    <row r="1781" spans="51:51" x14ac:dyDescent="0.25">
      <c r="AY1781" s="7"/>
    </row>
    <row r="1782" spans="51:51" x14ac:dyDescent="0.25">
      <c r="AY1782" s="7"/>
    </row>
    <row r="1783" spans="51:51" x14ac:dyDescent="0.25">
      <c r="AY1783" s="7"/>
    </row>
    <row r="1784" spans="51:51" x14ac:dyDescent="0.25">
      <c r="AY1784" s="7"/>
    </row>
    <row r="1785" spans="51:51" x14ac:dyDescent="0.25">
      <c r="AY1785" s="7"/>
    </row>
    <row r="1786" spans="51:51" x14ac:dyDescent="0.25">
      <c r="AY1786" s="7"/>
    </row>
    <row r="1787" spans="51:51" x14ac:dyDescent="0.25">
      <c r="AY1787" s="7"/>
    </row>
    <row r="1788" spans="51:51" x14ac:dyDescent="0.25">
      <c r="AY1788" s="7"/>
    </row>
    <row r="1789" spans="51:51" x14ac:dyDescent="0.25">
      <c r="AY1789" s="7"/>
    </row>
    <row r="1790" spans="51:51" x14ac:dyDescent="0.25">
      <c r="AY1790" s="7"/>
    </row>
    <row r="1791" spans="51:51" x14ac:dyDescent="0.25">
      <c r="AY1791" s="7"/>
    </row>
    <row r="1792" spans="51:51" x14ac:dyDescent="0.25">
      <c r="AY1792" s="7"/>
    </row>
    <row r="1793" spans="51:51" x14ac:dyDescent="0.25">
      <c r="AY1793" s="7"/>
    </row>
    <row r="1794" spans="51:51" x14ac:dyDescent="0.25">
      <c r="AY1794" s="7"/>
    </row>
    <row r="1795" spans="51:51" x14ac:dyDescent="0.25">
      <c r="AY1795" s="7"/>
    </row>
    <row r="1796" spans="51:51" x14ac:dyDescent="0.25">
      <c r="AY1796" s="7"/>
    </row>
    <row r="1797" spans="51:51" x14ac:dyDescent="0.25">
      <c r="AY1797" s="7"/>
    </row>
    <row r="1798" spans="51:51" x14ac:dyDescent="0.25">
      <c r="AY1798" s="7"/>
    </row>
    <row r="1799" spans="51:51" x14ac:dyDescent="0.25">
      <c r="AY1799" s="7"/>
    </row>
    <row r="1800" spans="51:51" x14ac:dyDescent="0.25">
      <c r="AY1800" s="7"/>
    </row>
    <row r="1801" spans="51:51" x14ac:dyDescent="0.25">
      <c r="AY1801" s="7"/>
    </row>
    <row r="1802" spans="51:51" x14ac:dyDescent="0.25">
      <c r="AY1802" s="7"/>
    </row>
    <row r="1803" spans="51:51" x14ac:dyDescent="0.25">
      <c r="AY1803" s="7"/>
    </row>
    <row r="1804" spans="51:51" x14ac:dyDescent="0.25">
      <c r="AY1804" s="7"/>
    </row>
    <row r="1805" spans="51:51" x14ac:dyDescent="0.25">
      <c r="AY1805" s="7"/>
    </row>
    <row r="1806" spans="51:51" x14ac:dyDescent="0.25">
      <c r="AY1806" s="7"/>
    </row>
    <row r="1807" spans="51:51" x14ac:dyDescent="0.25">
      <c r="AY1807" s="7"/>
    </row>
    <row r="1808" spans="51:51" x14ac:dyDescent="0.25">
      <c r="AY1808" s="7"/>
    </row>
    <row r="1809" spans="51:51" x14ac:dyDescent="0.25">
      <c r="AY1809" s="7"/>
    </row>
    <row r="1810" spans="51:51" x14ac:dyDescent="0.25">
      <c r="AY1810" s="7"/>
    </row>
    <row r="1811" spans="51:51" x14ac:dyDescent="0.25">
      <c r="AY1811" s="7"/>
    </row>
    <row r="1812" spans="51:51" x14ac:dyDescent="0.25">
      <c r="AY1812" s="7"/>
    </row>
    <row r="1813" spans="51:51" x14ac:dyDescent="0.25">
      <c r="AY1813" s="7"/>
    </row>
    <row r="1814" spans="51:51" x14ac:dyDescent="0.25">
      <c r="AY1814" s="7"/>
    </row>
    <row r="1815" spans="51:51" x14ac:dyDescent="0.25">
      <c r="AY1815" s="7"/>
    </row>
    <row r="1816" spans="51:51" x14ac:dyDescent="0.25">
      <c r="AY1816" s="7"/>
    </row>
    <row r="1817" spans="51:51" x14ac:dyDescent="0.25">
      <c r="AY1817" s="7"/>
    </row>
    <row r="1818" spans="51:51" x14ac:dyDescent="0.25">
      <c r="AY1818" s="7"/>
    </row>
    <row r="1819" spans="51:51" x14ac:dyDescent="0.25">
      <c r="AY1819" s="7"/>
    </row>
    <row r="1820" spans="51:51" x14ac:dyDescent="0.25">
      <c r="AY1820" s="7"/>
    </row>
    <row r="1821" spans="51:51" x14ac:dyDescent="0.25">
      <c r="AY1821" s="7"/>
    </row>
    <row r="1822" spans="51:51" x14ac:dyDescent="0.25">
      <c r="AY1822" s="7"/>
    </row>
    <row r="1823" spans="51:51" x14ac:dyDescent="0.25">
      <c r="AY1823" s="7"/>
    </row>
    <row r="1824" spans="51:51" x14ac:dyDescent="0.25">
      <c r="AY1824" s="7"/>
    </row>
    <row r="1825" spans="51:51" x14ac:dyDescent="0.25">
      <c r="AY1825" s="7"/>
    </row>
    <row r="1826" spans="51:51" x14ac:dyDescent="0.25">
      <c r="AY1826" s="7"/>
    </row>
    <row r="1827" spans="51:51" x14ac:dyDescent="0.25">
      <c r="AY1827" s="7"/>
    </row>
    <row r="1828" spans="51:51" x14ac:dyDescent="0.25">
      <c r="AY1828" s="7"/>
    </row>
    <row r="1829" spans="51:51" x14ac:dyDescent="0.25">
      <c r="AY1829" s="7"/>
    </row>
    <row r="1830" spans="51:51" x14ac:dyDescent="0.25">
      <c r="AY1830" s="7"/>
    </row>
    <row r="1831" spans="51:51" x14ac:dyDescent="0.25">
      <c r="AY1831" s="7"/>
    </row>
    <row r="1832" spans="51:51" x14ac:dyDescent="0.25">
      <c r="AY1832" s="7"/>
    </row>
    <row r="1833" spans="51:51" x14ac:dyDescent="0.25">
      <c r="AY1833" s="7"/>
    </row>
    <row r="1834" spans="51:51" x14ac:dyDescent="0.25">
      <c r="AY1834" s="7"/>
    </row>
    <row r="1835" spans="51:51" x14ac:dyDescent="0.25">
      <c r="AY1835" s="7"/>
    </row>
    <row r="1836" spans="51:51" x14ac:dyDescent="0.25">
      <c r="AY1836" s="7"/>
    </row>
    <row r="1837" spans="51:51" x14ac:dyDescent="0.25">
      <c r="AY1837" s="7"/>
    </row>
    <row r="1838" spans="51:51" x14ac:dyDescent="0.25">
      <c r="AY1838" s="7"/>
    </row>
    <row r="1839" spans="51:51" x14ac:dyDescent="0.25">
      <c r="AY1839" s="7"/>
    </row>
    <row r="1840" spans="51:51" x14ac:dyDescent="0.25">
      <c r="AY1840" s="7"/>
    </row>
    <row r="1841" spans="51:51" x14ac:dyDescent="0.25">
      <c r="AY1841" s="7"/>
    </row>
    <row r="1842" spans="51:51" x14ac:dyDescent="0.25">
      <c r="AY1842" s="7"/>
    </row>
    <row r="1843" spans="51:51" x14ac:dyDescent="0.25">
      <c r="AY1843" s="7"/>
    </row>
    <row r="1844" spans="51:51" x14ac:dyDescent="0.25">
      <c r="AY1844" s="7"/>
    </row>
    <row r="1845" spans="51:51" x14ac:dyDescent="0.25">
      <c r="AY1845" s="7"/>
    </row>
    <row r="1846" spans="51:51" x14ac:dyDescent="0.25">
      <c r="AY1846" s="7"/>
    </row>
    <row r="1847" spans="51:51" x14ac:dyDescent="0.25">
      <c r="AY1847" s="7"/>
    </row>
    <row r="1848" spans="51:51" x14ac:dyDescent="0.25">
      <c r="AY1848" s="7"/>
    </row>
    <row r="1849" spans="51:51" x14ac:dyDescent="0.25">
      <c r="AY1849" s="7"/>
    </row>
    <row r="1850" spans="51:51" x14ac:dyDescent="0.25">
      <c r="AY1850" s="7"/>
    </row>
    <row r="1851" spans="51:51" x14ac:dyDescent="0.25">
      <c r="AY1851" s="7"/>
    </row>
    <row r="1852" spans="51:51" x14ac:dyDescent="0.25">
      <c r="AY1852" s="7"/>
    </row>
    <row r="1853" spans="51:51" x14ac:dyDescent="0.25">
      <c r="AY1853" s="7"/>
    </row>
    <row r="1854" spans="51:51" x14ac:dyDescent="0.25">
      <c r="AY1854" s="7"/>
    </row>
    <row r="1855" spans="51:51" x14ac:dyDescent="0.25">
      <c r="AY1855" s="7"/>
    </row>
    <row r="1856" spans="51:51" x14ac:dyDescent="0.25">
      <c r="AY1856" s="7"/>
    </row>
    <row r="1857" spans="51:51" x14ac:dyDescent="0.25">
      <c r="AY1857" s="7"/>
    </row>
    <row r="1858" spans="51:51" x14ac:dyDescent="0.25">
      <c r="AY1858" s="7"/>
    </row>
    <row r="1859" spans="51:51" x14ac:dyDescent="0.25">
      <c r="AY1859" s="7"/>
    </row>
    <row r="1860" spans="51:51" x14ac:dyDescent="0.25">
      <c r="AY1860" s="7"/>
    </row>
    <row r="1861" spans="51:51" x14ac:dyDescent="0.25">
      <c r="AY1861" s="7"/>
    </row>
    <row r="1862" spans="51:51" x14ac:dyDescent="0.25">
      <c r="AY1862" s="7"/>
    </row>
    <row r="1863" spans="51:51" x14ac:dyDescent="0.25">
      <c r="AY1863" s="7"/>
    </row>
    <row r="1864" spans="51:51" x14ac:dyDescent="0.25">
      <c r="AY1864" s="7"/>
    </row>
    <row r="1865" spans="51:51" x14ac:dyDescent="0.25">
      <c r="AY1865" s="7"/>
    </row>
    <row r="1866" spans="51:51" x14ac:dyDescent="0.25">
      <c r="AY1866" s="7"/>
    </row>
    <row r="1867" spans="51:51" x14ac:dyDescent="0.25">
      <c r="AY1867" s="7"/>
    </row>
    <row r="1868" spans="51:51" x14ac:dyDescent="0.25">
      <c r="AY1868" s="7"/>
    </row>
    <row r="1869" spans="51:51" x14ac:dyDescent="0.25">
      <c r="AY1869" s="7"/>
    </row>
    <row r="1870" spans="51:51" x14ac:dyDescent="0.25">
      <c r="AY1870" s="7"/>
    </row>
    <row r="1871" spans="51:51" x14ac:dyDescent="0.25">
      <c r="AY1871" s="7"/>
    </row>
    <row r="1872" spans="51:51" x14ac:dyDescent="0.25">
      <c r="AY1872" s="7"/>
    </row>
    <row r="1873" spans="51:51" x14ac:dyDescent="0.25">
      <c r="AY1873" s="7"/>
    </row>
    <row r="1874" spans="51:51" x14ac:dyDescent="0.25">
      <c r="AY1874" s="7"/>
    </row>
    <row r="1875" spans="51:51" x14ac:dyDescent="0.25">
      <c r="AY1875" s="7"/>
    </row>
    <row r="1876" spans="51:51" x14ac:dyDescent="0.25">
      <c r="AY1876" s="7"/>
    </row>
    <row r="1877" spans="51:51" x14ac:dyDescent="0.25">
      <c r="AY1877" s="7"/>
    </row>
    <row r="1878" spans="51:51" x14ac:dyDescent="0.25">
      <c r="AY1878" s="7"/>
    </row>
    <row r="1879" spans="51:51" x14ac:dyDescent="0.25">
      <c r="AY1879" s="7"/>
    </row>
    <row r="1880" spans="51:51" x14ac:dyDescent="0.25">
      <c r="AY1880" s="7"/>
    </row>
    <row r="1881" spans="51:51" x14ac:dyDescent="0.25">
      <c r="AY1881" s="7"/>
    </row>
    <row r="1882" spans="51:51" x14ac:dyDescent="0.25">
      <c r="AY1882" s="7"/>
    </row>
    <row r="1883" spans="51:51" x14ac:dyDescent="0.25">
      <c r="AY1883" s="7"/>
    </row>
    <row r="1884" spans="51:51" x14ac:dyDescent="0.25">
      <c r="AY1884" s="7"/>
    </row>
    <row r="1885" spans="51:51" x14ac:dyDescent="0.25">
      <c r="AY1885" s="7"/>
    </row>
    <row r="1886" spans="51:51" x14ac:dyDescent="0.25">
      <c r="AY1886" s="7"/>
    </row>
    <row r="1887" spans="51:51" x14ac:dyDescent="0.25">
      <c r="AY1887" s="7"/>
    </row>
    <row r="1888" spans="51:51" x14ac:dyDescent="0.25">
      <c r="AY1888" s="7"/>
    </row>
    <row r="1889" spans="51:51" x14ac:dyDescent="0.25">
      <c r="AY1889" s="7"/>
    </row>
    <row r="1890" spans="51:51" x14ac:dyDescent="0.25">
      <c r="AY1890" s="7"/>
    </row>
    <row r="1891" spans="51:51" x14ac:dyDescent="0.25">
      <c r="AY1891" s="7"/>
    </row>
    <row r="1892" spans="51:51" x14ac:dyDescent="0.25">
      <c r="AY1892" s="7"/>
    </row>
    <row r="1893" spans="51:51" x14ac:dyDescent="0.25">
      <c r="AY1893" s="7"/>
    </row>
    <row r="1894" spans="51:51" x14ac:dyDescent="0.25">
      <c r="AY1894" s="7"/>
    </row>
    <row r="1895" spans="51:51" x14ac:dyDescent="0.25">
      <c r="AY1895" s="7"/>
    </row>
    <row r="1896" spans="51:51" x14ac:dyDescent="0.25">
      <c r="AY1896" s="7"/>
    </row>
    <row r="1897" spans="51:51" x14ac:dyDescent="0.25">
      <c r="AY1897" s="7"/>
    </row>
    <row r="1898" spans="51:51" x14ac:dyDescent="0.25">
      <c r="AY1898" s="7"/>
    </row>
    <row r="1899" spans="51:51" x14ac:dyDescent="0.25">
      <c r="AY1899" s="7"/>
    </row>
    <row r="1900" spans="51:51" x14ac:dyDescent="0.25">
      <c r="AY1900" s="7"/>
    </row>
    <row r="1901" spans="51:51" x14ac:dyDescent="0.25">
      <c r="AY1901" s="7"/>
    </row>
    <row r="1902" spans="51:51" x14ac:dyDescent="0.25">
      <c r="AY1902" s="7"/>
    </row>
    <row r="1903" spans="51:51" x14ac:dyDescent="0.25">
      <c r="AY1903" s="7"/>
    </row>
    <row r="1904" spans="51:51" x14ac:dyDescent="0.25">
      <c r="AY1904" s="7"/>
    </row>
    <row r="1905" spans="51:51" x14ac:dyDescent="0.25">
      <c r="AY1905" s="7"/>
    </row>
    <row r="1906" spans="51:51" x14ac:dyDescent="0.25">
      <c r="AY1906" s="7"/>
    </row>
    <row r="1907" spans="51:51" x14ac:dyDescent="0.25">
      <c r="AY1907" s="7"/>
    </row>
    <row r="1908" spans="51:51" x14ac:dyDescent="0.25">
      <c r="AY1908" s="7"/>
    </row>
    <row r="1909" spans="51:51" x14ac:dyDescent="0.25">
      <c r="AY1909" s="7"/>
    </row>
    <row r="1910" spans="51:51" x14ac:dyDescent="0.25">
      <c r="AY1910" s="7"/>
    </row>
    <row r="1911" spans="51:51" x14ac:dyDescent="0.25">
      <c r="AY1911" s="7"/>
    </row>
    <row r="1912" spans="51:51" x14ac:dyDescent="0.25">
      <c r="AY1912" s="7"/>
    </row>
    <row r="1913" spans="51:51" x14ac:dyDescent="0.25">
      <c r="AY1913" s="7"/>
    </row>
    <row r="1914" spans="51:51" x14ac:dyDescent="0.25">
      <c r="AY1914" s="7"/>
    </row>
    <row r="1915" spans="51:51" x14ac:dyDescent="0.25">
      <c r="AY1915" s="7"/>
    </row>
    <row r="1916" spans="51:51" x14ac:dyDescent="0.25">
      <c r="AY1916" s="7"/>
    </row>
    <row r="1917" spans="51:51" x14ac:dyDescent="0.25">
      <c r="AY1917" s="7"/>
    </row>
    <row r="1918" spans="51:51" x14ac:dyDescent="0.25">
      <c r="AY1918" s="7"/>
    </row>
    <row r="1919" spans="51:51" x14ac:dyDescent="0.25">
      <c r="AY1919" s="7"/>
    </row>
    <row r="1920" spans="51:51" x14ac:dyDescent="0.25">
      <c r="AY1920" s="7"/>
    </row>
    <row r="1921" spans="51:51" x14ac:dyDescent="0.25">
      <c r="AY1921" s="7"/>
    </row>
    <row r="1922" spans="51:51" x14ac:dyDescent="0.25">
      <c r="AY1922" s="7"/>
    </row>
    <row r="1923" spans="51:51" x14ac:dyDescent="0.25">
      <c r="AY1923" s="7"/>
    </row>
    <row r="1924" spans="51:51" x14ac:dyDescent="0.25">
      <c r="AY1924" s="7"/>
    </row>
    <row r="1925" spans="51:51" x14ac:dyDescent="0.25">
      <c r="AY1925" s="7"/>
    </row>
    <row r="1926" spans="51:51" x14ac:dyDescent="0.25">
      <c r="AY1926" s="7"/>
    </row>
    <row r="1927" spans="51:51" x14ac:dyDescent="0.25">
      <c r="AY1927" s="7"/>
    </row>
    <row r="1928" spans="51:51" x14ac:dyDescent="0.25">
      <c r="AY1928" s="7"/>
    </row>
    <row r="1929" spans="51:51" x14ac:dyDescent="0.25">
      <c r="AY1929" s="7"/>
    </row>
    <row r="1930" spans="51:51" x14ac:dyDescent="0.25">
      <c r="AY1930" s="7"/>
    </row>
    <row r="1931" spans="51:51" x14ac:dyDescent="0.25">
      <c r="AY1931" s="7"/>
    </row>
    <row r="1932" spans="51:51" x14ac:dyDescent="0.25">
      <c r="AY1932" s="7"/>
    </row>
    <row r="1933" spans="51:51" x14ac:dyDescent="0.25">
      <c r="AY1933" s="7"/>
    </row>
    <row r="1934" spans="51:51" x14ac:dyDescent="0.25">
      <c r="AY1934" s="7"/>
    </row>
    <row r="1935" spans="51:51" x14ac:dyDescent="0.25">
      <c r="AY1935" s="7"/>
    </row>
    <row r="1936" spans="51:51" x14ac:dyDescent="0.25">
      <c r="AY1936" s="7"/>
    </row>
    <row r="1937" spans="51:51" x14ac:dyDescent="0.25">
      <c r="AY1937" s="7"/>
    </row>
    <row r="1938" spans="51:51" x14ac:dyDescent="0.25">
      <c r="AY1938" s="7"/>
    </row>
    <row r="1939" spans="51:51" x14ac:dyDescent="0.25">
      <c r="AY1939" s="7"/>
    </row>
    <row r="1940" spans="51:51" x14ac:dyDescent="0.25">
      <c r="AY1940" s="7"/>
    </row>
    <row r="1941" spans="51:51" x14ac:dyDescent="0.25">
      <c r="AY1941" s="7"/>
    </row>
    <row r="1942" spans="51:51" x14ac:dyDescent="0.25">
      <c r="AY1942" s="7"/>
    </row>
    <row r="1943" spans="51:51" x14ac:dyDescent="0.25">
      <c r="AY1943" s="7"/>
    </row>
    <row r="1944" spans="51:51" x14ac:dyDescent="0.25">
      <c r="AY1944" s="7"/>
    </row>
    <row r="1945" spans="51:51" x14ac:dyDescent="0.25">
      <c r="AY1945" s="7"/>
    </row>
    <row r="1946" spans="51:51" x14ac:dyDescent="0.25">
      <c r="AY1946" s="7"/>
    </row>
    <row r="1947" spans="51:51" x14ac:dyDescent="0.25">
      <c r="AY1947" s="7"/>
    </row>
    <row r="1948" spans="51:51" x14ac:dyDescent="0.25">
      <c r="AY1948" s="7"/>
    </row>
    <row r="1949" spans="51:51" x14ac:dyDescent="0.25">
      <c r="AY1949" s="7"/>
    </row>
    <row r="1950" spans="51:51" x14ac:dyDescent="0.25">
      <c r="AY1950" s="7"/>
    </row>
    <row r="1951" spans="51:51" x14ac:dyDescent="0.25">
      <c r="AY1951" s="7"/>
    </row>
    <row r="1952" spans="51:51" x14ac:dyDescent="0.25">
      <c r="AY1952" s="7"/>
    </row>
    <row r="1953" spans="51:51" x14ac:dyDescent="0.25">
      <c r="AY1953" s="7"/>
    </row>
    <row r="1954" spans="51:51" x14ac:dyDescent="0.25">
      <c r="AY1954" s="7"/>
    </row>
    <row r="1955" spans="51:51" x14ac:dyDescent="0.25">
      <c r="AY1955" s="7"/>
    </row>
    <row r="1956" spans="51:51" x14ac:dyDescent="0.25">
      <c r="AY1956" s="7"/>
    </row>
    <row r="1957" spans="51:51" x14ac:dyDescent="0.25">
      <c r="AY1957" s="7"/>
    </row>
    <row r="1958" spans="51:51" x14ac:dyDescent="0.25">
      <c r="AY1958" s="7"/>
    </row>
    <row r="1959" spans="51:51" x14ac:dyDescent="0.25">
      <c r="AY1959" s="7"/>
    </row>
    <row r="1960" spans="51:51" x14ac:dyDescent="0.25">
      <c r="AY1960" s="7"/>
    </row>
    <row r="1961" spans="51:51" x14ac:dyDescent="0.25">
      <c r="AY1961" s="7"/>
    </row>
    <row r="1962" spans="51:51" x14ac:dyDescent="0.25">
      <c r="AY1962" s="7"/>
    </row>
    <row r="1963" spans="51:51" x14ac:dyDescent="0.25">
      <c r="AY1963" s="7"/>
    </row>
    <row r="1964" spans="51:51" x14ac:dyDescent="0.25">
      <c r="AY1964" s="7"/>
    </row>
    <row r="1965" spans="51:51" ht="127.5" customHeight="1" x14ac:dyDescent="0.25">
      <c r="AY1965" s="7"/>
    </row>
    <row r="1966" spans="51:51" x14ac:dyDescent="0.25">
      <c r="AY1966" s="7"/>
    </row>
  </sheetData>
  <sheetProtection algorithmName="SHA-512" hashValue="qymMpcA4VYfYDAVYzEIxgDbSaHGiLL6bEsZZF9YPBfrjpidVufEoYJYFPfr4VdywVrMjWhhBQGLmdPOPCJrqdA==" saltValue="gNK3PscE6oC8nhIAhNPiGw==" spinCount="100000" sheet="1" selectLockedCells="1"/>
  <mergeCells count="638">
    <mergeCell ref="D100:AH100"/>
    <mergeCell ref="D102:AE102"/>
    <mergeCell ref="AJ253:AQ253"/>
    <mergeCell ref="AS253:AZ253"/>
    <mergeCell ref="AJ280:AQ280"/>
    <mergeCell ref="AS280:AZ280"/>
    <mergeCell ref="D230:AH230"/>
    <mergeCell ref="AJ293:AQ293"/>
    <mergeCell ref="AS293:AZ293"/>
    <mergeCell ref="AS269:AZ269"/>
    <mergeCell ref="AS259:AZ259"/>
    <mergeCell ref="AJ260:AQ260"/>
    <mergeCell ref="AS260:AZ260"/>
    <mergeCell ref="AJ267:AQ267"/>
    <mergeCell ref="AS267:AZ267"/>
    <mergeCell ref="AJ268:AQ268"/>
    <mergeCell ref="AS268:AZ268"/>
    <mergeCell ref="AJ279:AQ279"/>
    <mergeCell ref="AS279:AZ279"/>
    <mergeCell ref="AJ263:AQ263"/>
    <mergeCell ref="AS261:AZ261"/>
    <mergeCell ref="AJ261:AQ261"/>
    <mergeCell ref="AS264:AZ264"/>
    <mergeCell ref="AJ264:AQ264"/>
    <mergeCell ref="AJ294:AQ294"/>
    <mergeCell ref="AS294:AZ294"/>
    <mergeCell ref="AJ258:AQ258"/>
    <mergeCell ref="AS258:AZ258"/>
    <mergeCell ref="AJ236:AQ236"/>
    <mergeCell ref="AJ246:AQ246"/>
    <mergeCell ref="AS241:AZ241"/>
    <mergeCell ref="AJ241:AQ241"/>
    <mergeCell ref="AS239:AZ239"/>
    <mergeCell ref="AJ247:AQ247"/>
    <mergeCell ref="AJ239:AQ239"/>
    <mergeCell ref="AS242:AZ242"/>
    <mergeCell ref="AJ242:AQ242"/>
    <mergeCell ref="AS240:AZ240"/>
    <mergeCell ref="AJ240:AQ240"/>
    <mergeCell ref="AS245:AZ245"/>
    <mergeCell ref="AJ269:AQ269"/>
    <mergeCell ref="AS289:AZ289"/>
    <mergeCell ref="AS272:AZ272"/>
    <mergeCell ref="AJ272:AQ272"/>
    <mergeCell ref="AS270:AZ270"/>
    <mergeCell ref="AJ270:AQ270"/>
    <mergeCell ref="AS278:AZ278"/>
    <mergeCell ref="AJ259:AQ259"/>
    <mergeCell ref="AS265:AZ265"/>
    <mergeCell ref="AJ265:AQ265"/>
    <mergeCell ref="AJ204:AQ204"/>
    <mergeCell ref="AS204:AZ204"/>
    <mergeCell ref="AS220:AZ220"/>
    <mergeCell ref="AS235:AZ235"/>
    <mergeCell ref="AJ235:AQ235"/>
    <mergeCell ref="AS208:AZ208"/>
    <mergeCell ref="AJ208:AQ208"/>
    <mergeCell ref="AS214:AZ214"/>
    <mergeCell ref="AJ220:AQ220"/>
    <mergeCell ref="AS225:AZ225"/>
    <mergeCell ref="AJ225:AQ225"/>
    <mergeCell ref="AS222:AZ222"/>
    <mergeCell ref="AJ222:AQ222"/>
    <mergeCell ref="AJ223:AQ223"/>
    <mergeCell ref="AS223:AZ223"/>
    <mergeCell ref="AS180:AZ180"/>
    <mergeCell ref="AJ180:AQ180"/>
    <mergeCell ref="AS177:AZ177"/>
    <mergeCell ref="AJ84:AQ84"/>
    <mergeCell ref="AS80:AZ80"/>
    <mergeCell ref="AS81:AZ81"/>
    <mergeCell ref="AJ81:AQ81"/>
    <mergeCell ref="AS172:AZ172"/>
    <mergeCell ref="AJ173:AQ173"/>
    <mergeCell ref="AJ136:AQ136"/>
    <mergeCell ref="AS127:AZ127"/>
    <mergeCell ref="AJ127:AQ127"/>
    <mergeCell ref="AS138:AZ138"/>
    <mergeCell ref="AS124:AZ124"/>
    <mergeCell ref="AS110:AZ110"/>
    <mergeCell ref="AJ110:AQ110"/>
    <mergeCell ref="AS126:AZ126"/>
    <mergeCell ref="AJ126:AQ126"/>
    <mergeCell ref="AJ124:AQ124"/>
    <mergeCell ref="AS119:AZ119"/>
    <mergeCell ref="AJ119:AQ119"/>
    <mergeCell ref="AS116:AZ116"/>
    <mergeCell ref="AS122:AZ122"/>
    <mergeCell ref="AJ122:AQ122"/>
    <mergeCell ref="AS185:AZ185"/>
    <mergeCell ref="AJ185:AQ185"/>
    <mergeCell ref="AJ196:AQ196"/>
    <mergeCell ref="AJ138:AQ138"/>
    <mergeCell ref="AS128:AZ128"/>
    <mergeCell ref="AS136:AZ136"/>
    <mergeCell ref="AS186:AZ186"/>
    <mergeCell ref="AJ134:AQ134"/>
    <mergeCell ref="AS134:AZ134"/>
    <mergeCell ref="AS164:AZ164"/>
    <mergeCell ref="AJ164:AQ164"/>
    <mergeCell ref="AJ148:AQ148"/>
    <mergeCell ref="AS148:AZ148"/>
    <mergeCell ref="AS152:AZ152"/>
    <mergeCell ref="AJ152:AQ152"/>
    <mergeCell ref="AJ147:AQ147"/>
    <mergeCell ref="AJ146:AQ146"/>
    <mergeCell ref="AS149:AZ149"/>
    <mergeCell ref="AS146:AZ146"/>
    <mergeCell ref="AJ149:AQ149"/>
    <mergeCell ref="AJ140:AQ140"/>
    <mergeCell ref="AS140:AZ140"/>
    <mergeCell ref="AJ130:AQ130"/>
    <mergeCell ref="AJ132:AQ132"/>
    <mergeCell ref="D16:AF16"/>
    <mergeCell ref="AS16:AZ16"/>
    <mergeCell ref="AJ16:AQ16"/>
    <mergeCell ref="AJ104:AQ104"/>
    <mergeCell ref="AJ102:AQ102"/>
    <mergeCell ref="AS102:AZ102"/>
    <mergeCell ref="AS104:AZ104"/>
    <mergeCell ref="AS97:AZ97"/>
    <mergeCell ref="AJ97:AQ97"/>
    <mergeCell ref="AS85:AZ85"/>
    <mergeCell ref="AJ85:AQ85"/>
    <mergeCell ref="AS89:AZ89"/>
    <mergeCell ref="AJ89:AQ89"/>
    <mergeCell ref="AS72:AZ72"/>
    <mergeCell ref="AJ72:AQ72"/>
    <mergeCell ref="AS79:AZ79"/>
    <mergeCell ref="AJ79:AQ79"/>
    <mergeCell ref="AS84:AZ84"/>
    <mergeCell ref="AS75:AZ75"/>
    <mergeCell ref="AJ75:AQ75"/>
    <mergeCell ref="AS73:AZ73"/>
    <mergeCell ref="AJ73:AQ73"/>
    <mergeCell ref="AS78:AZ78"/>
    <mergeCell ref="AJ78:AQ78"/>
    <mergeCell ref="D124:AC124"/>
    <mergeCell ref="AJ128:AQ128"/>
    <mergeCell ref="D26:AE26"/>
    <mergeCell ref="AJ24:AQ24"/>
    <mergeCell ref="AS24:AZ24"/>
    <mergeCell ref="AS71:AZ71"/>
    <mergeCell ref="AJ71:AQ71"/>
    <mergeCell ref="AS86:AZ86"/>
    <mergeCell ref="AJ86:AQ86"/>
    <mergeCell ref="AS96:AZ96"/>
    <mergeCell ref="AJ96:AQ96"/>
    <mergeCell ref="AS92:AZ92"/>
    <mergeCell ref="AJ92:AQ92"/>
    <mergeCell ref="AJ117:AQ117"/>
    <mergeCell ref="AS115:AZ115"/>
    <mergeCell ref="AJ115:AQ115"/>
    <mergeCell ref="AS121:AZ121"/>
    <mergeCell ref="AJ121:AQ121"/>
    <mergeCell ref="AJ120:AQ120"/>
    <mergeCell ref="AS118:AZ118"/>
    <mergeCell ref="AS123:AZ123"/>
    <mergeCell ref="AJ123:AQ123"/>
    <mergeCell ref="AS125:AZ125"/>
    <mergeCell ref="AJ125:AQ125"/>
    <mergeCell ref="G344:AF344"/>
    <mergeCell ref="D134:AG134"/>
    <mergeCell ref="A210:AA210"/>
    <mergeCell ref="AS218:AZ218"/>
    <mergeCell ref="AJ218:AQ218"/>
    <mergeCell ref="AS216:AZ216"/>
    <mergeCell ref="AJ216:AQ216"/>
    <mergeCell ref="AS160:AZ160"/>
    <mergeCell ref="AJ160:AQ160"/>
    <mergeCell ref="AS178:AZ178"/>
    <mergeCell ref="AJ178:AQ178"/>
    <mergeCell ref="AS194:AZ194"/>
    <mergeCell ref="AJ194:AQ194"/>
    <mergeCell ref="AS212:AZ212"/>
    <mergeCell ref="AJ212:AQ212"/>
    <mergeCell ref="AS228:AZ228"/>
    <mergeCell ref="D251:AH251"/>
    <mergeCell ref="AS337:AZ337"/>
    <mergeCell ref="AJ337:AQ337"/>
    <mergeCell ref="AS145:AZ145"/>
    <mergeCell ref="AJ145:AQ145"/>
    <mergeCell ref="AS153:AZ153"/>
    <mergeCell ref="AJ153:AQ153"/>
    <mergeCell ref="AS147:AZ147"/>
    <mergeCell ref="AS347:AZ347"/>
    <mergeCell ref="AJ347:AQ347"/>
    <mergeCell ref="AS356:AZ356"/>
    <mergeCell ref="AJ88:AQ88"/>
    <mergeCell ref="AS88:AZ88"/>
    <mergeCell ref="AJ304:AQ304"/>
    <mergeCell ref="AS304:AZ304"/>
    <mergeCell ref="AJ316:AQ316"/>
    <mergeCell ref="AS316:AZ316"/>
    <mergeCell ref="AJ302:AQ302"/>
    <mergeCell ref="AS302:AZ302"/>
    <mergeCell ref="AJ232:AQ232"/>
    <mergeCell ref="AS226:AZ226"/>
    <mergeCell ref="AJ214:AQ214"/>
    <mergeCell ref="AS334:AZ334"/>
    <mergeCell ref="AJ334:AQ334"/>
    <mergeCell ref="AS262:AZ262"/>
    <mergeCell ref="AJ262:AQ262"/>
    <mergeCell ref="AS256:AZ256"/>
    <mergeCell ref="AJ256:AQ256"/>
    <mergeCell ref="AS254:AZ254"/>
    <mergeCell ref="AJ245:AQ245"/>
    <mergeCell ref="AJ228:AQ228"/>
    <mergeCell ref="AS236:AZ236"/>
    <mergeCell ref="G352:AF352"/>
    <mergeCell ref="G348:AF348"/>
    <mergeCell ref="AJ362:AQ362"/>
    <mergeCell ref="AS362:AZ362"/>
    <mergeCell ref="AJ354:AQ354"/>
    <mergeCell ref="AS354:AZ354"/>
    <mergeCell ref="AA370:AH370"/>
    <mergeCell ref="AS370:AZ370"/>
    <mergeCell ref="AS351:AZ351"/>
    <mergeCell ref="AJ351:AQ351"/>
    <mergeCell ref="AS349:AZ349"/>
    <mergeCell ref="AJ349:AQ349"/>
    <mergeCell ref="AJ356:AQ356"/>
    <mergeCell ref="AS350:AZ350"/>
    <mergeCell ref="AJ350:AQ350"/>
    <mergeCell ref="AS348:AZ348"/>
    <mergeCell ref="AJ348:AQ348"/>
    <mergeCell ref="AS352:AZ352"/>
    <mergeCell ref="AJ352:AQ352"/>
    <mergeCell ref="AS192:AZ192"/>
    <mergeCell ref="AJ192:AQ192"/>
    <mergeCell ref="AJ186:AQ186"/>
    <mergeCell ref="AS191:AZ191"/>
    <mergeCell ref="AJ191:AQ191"/>
    <mergeCell ref="AS187:AZ187"/>
    <mergeCell ref="AJ187:AQ187"/>
    <mergeCell ref="AS190:AZ190"/>
    <mergeCell ref="AJ190:AQ190"/>
    <mergeCell ref="AJ188:AQ188"/>
    <mergeCell ref="AS188:AZ188"/>
    <mergeCell ref="AJ189:AQ189"/>
    <mergeCell ref="AS189:AZ189"/>
    <mergeCell ref="AS335:AZ335"/>
    <mergeCell ref="AJ335:AQ335"/>
    <mergeCell ref="AS333:AZ333"/>
    <mergeCell ref="AJ333:AQ333"/>
    <mergeCell ref="AJ254:AQ254"/>
    <mergeCell ref="AS247:AZ247"/>
    <mergeCell ref="AS238:AZ238"/>
    <mergeCell ref="AJ238:AQ238"/>
    <mergeCell ref="AJ330:AQ330"/>
    <mergeCell ref="AS330:AZ330"/>
    <mergeCell ref="AS248:AZ248"/>
    <mergeCell ref="AJ248:AQ248"/>
    <mergeCell ref="AS246:AZ246"/>
    <mergeCell ref="AS255:AZ255"/>
    <mergeCell ref="AJ255:AQ255"/>
    <mergeCell ref="AS263:AZ263"/>
    <mergeCell ref="AJ243:AQ243"/>
    <mergeCell ref="AS243:AZ243"/>
    <mergeCell ref="AJ244:AQ244"/>
    <mergeCell ref="AS244:AZ244"/>
    <mergeCell ref="AJ257:AQ257"/>
    <mergeCell ref="AS257:AZ257"/>
    <mergeCell ref="AS291:AZ291"/>
    <mergeCell ref="AJ291:AQ291"/>
    <mergeCell ref="AS332:AZ332"/>
    <mergeCell ref="AJ332:AQ332"/>
    <mergeCell ref="AJ289:AQ289"/>
    <mergeCell ref="AS287:AZ287"/>
    <mergeCell ref="AJ287:AQ287"/>
    <mergeCell ref="AS285:AZ285"/>
    <mergeCell ref="AJ285:AQ285"/>
    <mergeCell ref="AS281:AZ281"/>
    <mergeCell ref="AJ281:AQ281"/>
    <mergeCell ref="AS284:AZ284"/>
    <mergeCell ref="AJ284:AQ284"/>
    <mergeCell ref="AS307:AZ307"/>
    <mergeCell ref="AJ283:AQ283"/>
    <mergeCell ref="AS299:AZ299"/>
    <mergeCell ref="AS286:AZ286"/>
    <mergeCell ref="AJ286:AQ286"/>
    <mergeCell ref="AS292:AZ292"/>
    <mergeCell ref="AJ292:AQ292"/>
    <mergeCell ref="AS290:AZ290"/>
    <mergeCell ref="AJ290:AQ290"/>
    <mergeCell ref="AS288:AZ288"/>
    <mergeCell ref="AJ288:AQ288"/>
    <mergeCell ref="AS326:AZ326"/>
    <mergeCell ref="AS327:AZ327"/>
    <mergeCell ref="AJ197:AQ197"/>
    <mergeCell ref="AS193:AZ193"/>
    <mergeCell ref="AJ193:AQ193"/>
    <mergeCell ref="AS234:AZ234"/>
    <mergeCell ref="AJ234:AQ234"/>
    <mergeCell ref="AS232:AZ232"/>
    <mergeCell ref="AS224:AZ224"/>
    <mergeCell ref="AJ224:AQ224"/>
    <mergeCell ref="AS210:AZ210"/>
    <mergeCell ref="AJ210:AQ210"/>
    <mergeCell ref="AJ226:AQ226"/>
    <mergeCell ref="AS233:AZ233"/>
    <mergeCell ref="AJ233:AQ233"/>
    <mergeCell ref="AS227:AZ227"/>
    <mergeCell ref="AJ227:AQ227"/>
    <mergeCell ref="AS203:AZ203"/>
    <mergeCell ref="AJ203:AQ203"/>
    <mergeCell ref="AS198:AZ198"/>
    <mergeCell ref="AS202:AZ202"/>
    <mergeCell ref="AJ202:AQ202"/>
    <mergeCell ref="AS200:AZ200"/>
    <mergeCell ref="AJ200:AQ200"/>
    <mergeCell ref="AS196:AZ196"/>
    <mergeCell ref="AJ198:AQ198"/>
    <mergeCell ref="D147:AE147"/>
    <mergeCell ref="AJ154:AQ154"/>
    <mergeCell ref="AS154:AZ154"/>
    <mergeCell ref="AJ184:AQ184"/>
    <mergeCell ref="AS184:AZ184"/>
    <mergeCell ref="AJ166:AQ166"/>
    <mergeCell ref="AS166:AZ166"/>
    <mergeCell ref="AJ169:AQ169"/>
    <mergeCell ref="AJ167:AQ167"/>
    <mergeCell ref="AS169:AZ169"/>
    <mergeCell ref="AS167:AZ167"/>
    <mergeCell ref="AS176:AZ176"/>
    <mergeCell ref="AJ176:AQ176"/>
    <mergeCell ref="AS174:AZ174"/>
    <mergeCell ref="AJ174:AQ174"/>
    <mergeCell ref="AS170:AZ170"/>
    <mergeCell ref="AJ170:AQ170"/>
    <mergeCell ref="AS168:AZ168"/>
    <mergeCell ref="AS181:AZ181"/>
    <mergeCell ref="AJ181:AQ181"/>
    <mergeCell ref="AS182:AZ182"/>
    <mergeCell ref="AJ182:AQ182"/>
    <mergeCell ref="AS173:AZ173"/>
    <mergeCell ref="AJ172:AQ172"/>
    <mergeCell ref="A374:W374"/>
    <mergeCell ref="AA372:AH372"/>
    <mergeCell ref="AJ374:AQ374"/>
    <mergeCell ref="AS374:AZ374"/>
    <mergeCell ref="AJ376:AQ376"/>
    <mergeCell ref="AS376:AZ376"/>
    <mergeCell ref="AA374:AH374"/>
    <mergeCell ref="AA376:AH376"/>
    <mergeCell ref="AJ378:AQ378"/>
    <mergeCell ref="AS378:AZ378"/>
    <mergeCell ref="A378:W378"/>
    <mergeCell ref="AJ375:AQ375"/>
    <mergeCell ref="AS373:AZ373"/>
    <mergeCell ref="AJ373:AQ373"/>
    <mergeCell ref="AJ372:AQ372"/>
    <mergeCell ref="AS372:AZ372"/>
    <mergeCell ref="AA378:AH378"/>
    <mergeCell ref="AS371:AZ371"/>
    <mergeCell ref="AJ371:AQ371"/>
    <mergeCell ref="AS365:AZ365"/>
    <mergeCell ref="AJ365:AQ365"/>
    <mergeCell ref="AS357:AZ357"/>
    <mergeCell ref="AJ357:AQ357"/>
    <mergeCell ref="AS377:AZ377"/>
    <mergeCell ref="AJ377:AQ377"/>
    <mergeCell ref="AS375:AZ375"/>
    <mergeCell ref="AS358:AZ358"/>
    <mergeCell ref="AJ358:AQ358"/>
    <mergeCell ref="AJ370:AQ370"/>
    <mergeCell ref="AA368:AZ368"/>
    <mergeCell ref="AS132:AZ132"/>
    <mergeCell ref="AS340:AZ340"/>
    <mergeCell ref="AJ340:AQ340"/>
    <mergeCell ref="AS338:AZ338"/>
    <mergeCell ref="AJ338:AQ338"/>
    <mergeCell ref="AS336:AZ336"/>
    <mergeCell ref="AJ336:AQ336"/>
    <mergeCell ref="AS346:AZ346"/>
    <mergeCell ref="AJ346:AQ346"/>
    <mergeCell ref="AS344:AZ344"/>
    <mergeCell ref="AJ344:AQ344"/>
    <mergeCell ref="AS342:AZ342"/>
    <mergeCell ref="AJ342:AQ342"/>
    <mergeCell ref="AS345:AZ345"/>
    <mergeCell ref="AJ345:AQ345"/>
    <mergeCell ref="AS343:AZ343"/>
    <mergeCell ref="AJ343:AQ343"/>
    <mergeCell ref="AS341:AZ341"/>
    <mergeCell ref="AJ341:AQ341"/>
    <mergeCell ref="AS339:AZ339"/>
    <mergeCell ref="AJ339:AQ339"/>
    <mergeCell ref="AS201:AZ201"/>
    <mergeCell ref="AJ201:AQ201"/>
    <mergeCell ref="AS197:AZ197"/>
    <mergeCell ref="BD154:BK154"/>
    <mergeCell ref="AS156:AZ156"/>
    <mergeCell ref="AJ156:AQ156"/>
    <mergeCell ref="AJ177:AQ177"/>
    <mergeCell ref="AS175:AZ175"/>
    <mergeCell ref="AJ175:AQ175"/>
    <mergeCell ref="AS171:AZ171"/>
    <mergeCell ref="AJ171:AQ171"/>
    <mergeCell ref="AS158:AZ158"/>
    <mergeCell ref="AJ158:AQ158"/>
    <mergeCell ref="AJ168:AQ168"/>
    <mergeCell ref="AS162:AZ162"/>
    <mergeCell ref="AJ162:AQ162"/>
    <mergeCell ref="AS163:AZ163"/>
    <mergeCell ref="AJ163:AQ163"/>
    <mergeCell ref="AS159:AZ159"/>
    <mergeCell ref="AJ159:AQ159"/>
    <mergeCell ref="AJ116:AQ116"/>
    <mergeCell ref="AS114:AZ114"/>
    <mergeCell ref="AJ114:AQ114"/>
    <mergeCell ref="AS112:AZ112"/>
    <mergeCell ref="AJ112:AQ112"/>
    <mergeCell ref="AS42:AZ42"/>
    <mergeCell ref="AJ42:AQ42"/>
    <mergeCell ref="AS48:AZ48"/>
    <mergeCell ref="AJ48:AQ48"/>
    <mergeCell ref="AJ53:AQ53"/>
    <mergeCell ref="AS56:AZ56"/>
    <mergeCell ref="AS111:AZ111"/>
    <mergeCell ref="AJ106:AQ106"/>
    <mergeCell ref="AS99:AZ99"/>
    <mergeCell ref="AJ99:AQ99"/>
    <mergeCell ref="AS63:AZ63"/>
    <mergeCell ref="AS50:AZ50"/>
    <mergeCell ref="AJ50:AQ50"/>
    <mergeCell ref="AJ61:AQ61"/>
    <mergeCell ref="AJ82:AQ82"/>
    <mergeCell ref="AS82:AZ82"/>
    <mergeCell ref="AS45:AZ45"/>
    <mergeCell ref="AJ45:AQ45"/>
    <mergeCell ref="AS65:AZ65"/>
    <mergeCell ref="AJ7:AQ7"/>
    <mergeCell ref="AS7:AZ7"/>
    <mergeCell ref="AS36:AZ36"/>
    <mergeCell ref="AJ36:AQ36"/>
    <mergeCell ref="D151:AD151"/>
    <mergeCell ref="AS26:AZ26"/>
    <mergeCell ref="AJ21:AQ21"/>
    <mergeCell ref="AS23:AZ23"/>
    <mergeCell ref="AS21:AZ21"/>
    <mergeCell ref="AJ41:AQ41"/>
    <mergeCell ref="AS52:AZ52"/>
    <mergeCell ref="AJ52:AQ52"/>
    <mergeCell ref="AS43:AZ43"/>
    <mergeCell ref="AJ43:AQ43"/>
    <mergeCell ref="AS54:AZ54"/>
    <mergeCell ref="AJ54:AQ54"/>
    <mergeCell ref="AS55:AZ55"/>
    <mergeCell ref="AJ80:AQ80"/>
    <mergeCell ref="AJ105:AQ105"/>
    <mergeCell ref="AS28:AZ28"/>
    <mergeCell ref="AJ9:AQ9"/>
    <mergeCell ref="AS13:AZ13"/>
    <mergeCell ref="AJ13:AQ13"/>
    <mergeCell ref="AS11:AZ11"/>
    <mergeCell ref="AJ56:AQ56"/>
    <mergeCell ref="AS58:AZ58"/>
    <mergeCell ref="AJ58:AQ58"/>
    <mergeCell ref="AS59:AZ59"/>
    <mergeCell ref="AJ59:AQ59"/>
    <mergeCell ref="AS64:AZ64"/>
    <mergeCell ref="AJ64:AQ64"/>
    <mergeCell ref="AS69:AZ69"/>
    <mergeCell ref="AJ69:AQ69"/>
    <mergeCell ref="AS68:AZ68"/>
    <mergeCell ref="AJ68:AQ68"/>
    <mergeCell ref="AS66:AZ66"/>
    <mergeCell ref="AJ66:AQ66"/>
    <mergeCell ref="AS57:AZ57"/>
    <mergeCell ref="E4:Y4"/>
    <mergeCell ref="AJ46:AQ46"/>
    <mergeCell ref="AS51:AZ51"/>
    <mergeCell ref="AJ51:AQ51"/>
    <mergeCell ref="AS49:AZ49"/>
    <mergeCell ref="AJ49:AQ49"/>
    <mergeCell ref="AS47:AZ47"/>
    <mergeCell ref="AJ47:AQ47"/>
    <mergeCell ref="AJ8:AQ8"/>
    <mergeCell ref="AS8:AZ8"/>
    <mergeCell ref="AS44:AZ44"/>
    <mergeCell ref="AJ44:AQ44"/>
    <mergeCell ref="AJ22:AQ22"/>
    <mergeCell ref="AS20:AZ20"/>
    <mergeCell ref="AJ23:AQ23"/>
    <mergeCell ref="AS41:AZ41"/>
    <mergeCell ref="D28:AE28"/>
    <mergeCell ref="AJ27:AQ27"/>
    <mergeCell ref="AJ35:AQ35"/>
    <mergeCell ref="AS40:AZ40"/>
    <mergeCell ref="AJ40:AQ40"/>
    <mergeCell ref="AS30:AZ30"/>
    <mergeCell ref="AJ11:AQ11"/>
    <mergeCell ref="AS39:AZ39"/>
    <mergeCell ref="AS120:AZ120"/>
    <mergeCell ref="AJ118:AQ118"/>
    <mergeCell ref="AJ108:AQ108"/>
    <mergeCell ref="AS107:AZ107"/>
    <mergeCell ref="AJ107:AQ107"/>
    <mergeCell ref="AS10:AZ10"/>
    <mergeCell ref="AJ34:AQ34"/>
    <mergeCell ref="AJ18:AQ18"/>
    <mergeCell ref="AS18:AZ18"/>
    <mergeCell ref="AS34:AZ34"/>
    <mergeCell ref="AJ10:AQ10"/>
    <mergeCell ref="AJ39:AQ39"/>
    <mergeCell ref="AS37:AZ37"/>
    <mergeCell ref="AJ37:AQ37"/>
    <mergeCell ref="AS35:AZ35"/>
    <mergeCell ref="AS38:AZ38"/>
    <mergeCell ref="AS12:AZ12"/>
    <mergeCell ref="AJ12:AQ12"/>
    <mergeCell ref="AR27:AY27"/>
    <mergeCell ref="AZ27:BD27"/>
    <mergeCell ref="AS46:AZ46"/>
    <mergeCell ref="AS60:AZ60"/>
    <mergeCell ref="AJ60:AQ60"/>
    <mergeCell ref="AJ57:AQ57"/>
    <mergeCell ref="AS100:AZ100"/>
    <mergeCell ref="AJ100:AQ100"/>
    <mergeCell ref="AS106:AZ106"/>
    <mergeCell ref="AS108:AZ108"/>
    <mergeCell ref="AS4:AY4"/>
    <mergeCell ref="AG4:AM4"/>
    <mergeCell ref="AS9:AZ9"/>
    <mergeCell ref="AS76:AZ76"/>
    <mergeCell ref="AJ76:AQ76"/>
    <mergeCell ref="AS74:AZ74"/>
    <mergeCell ref="AJ77:AQ77"/>
    <mergeCell ref="AS53:AZ53"/>
    <mergeCell ref="AJ38:AQ38"/>
    <mergeCell ref="AJ14:AQ14"/>
    <mergeCell ref="AS14:AZ14"/>
    <mergeCell ref="AJ26:AQ26"/>
    <mergeCell ref="AS22:AZ22"/>
    <mergeCell ref="AJ20:AQ20"/>
    <mergeCell ref="AJ29:AQ29"/>
    <mergeCell ref="AS29:AZ29"/>
    <mergeCell ref="AJ30:AQ30"/>
    <mergeCell ref="AJ28:AQ28"/>
    <mergeCell ref="AJ74:AQ74"/>
    <mergeCell ref="AJ55:AQ55"/>
    <mergeCell ref="AJ299:AQ299"/>
    <mergeCell ref="AJ296:AQ296"/>
    <mergeCell ref="AS296:AZ296"/>
    <mergeCell ref="AJ307:AQ307"/>
    <mergeCell ref="AS130:AZ130"/>
    <mergeCell ref="AJ63:AQ63"/>
    <mergeCell ref="AS61:AZ61"/>
    <mergeCell ref="AS109:AZ109"/>
    <mergeCell ref="AJ109:AQ109"/>
    <mergeCell ref="AS77:AZ77"/>
    <mergeCell ref="AS62:AZ62"/>
    <mergeCell ref="AJ62:AQ62"/>
    <mergeCell ref="AS67:AZ67"/>
    <mergeCell ref="AJ67:AQ67"/>
    <mergeCell ref="AJ65:AQ65"/>
    <mergeCell ref="AS105:AZ105"/>
    <mergeCell ref="AS70:AZ70"/>
    <mergeCell ref="AJ70:AQ70"/>
    <mergeCell ref="AS113:AZ113"/>
    <mergeCell ref="AJ113:AQ113"/>
    <mergeCell ref="AJ111:AQ111"/>
    <mergeCell ref="AS117:AZ117"/>
    <mergeCell ref="AS98:AZ98"/>
    <mergeCell ref="AJ98:AQ98"/>
    <mergeCell ref="A176:AA176"/>
    <mergeCell ref="A192:AA192"/>
    <mergeCell ref="A226:Z226"/>
    <mergeCell ref="AJ266:AQ266"/>
    <mergeCell ref="AS266:AZ266"/>
    <mergeCell ref="AJ319:AQ319"/>
    <mergeCell ref="AS313:AZ313"/>
    <mergeCell ref="AJ313:AQ313"/>
    <mergeCell ref="AS295:AZ295"/>
    <mergeCell ref="AJ295:AQ295"/>
    <mergeCell ref="AS311:AZ311"/>
    <mergeCell ref="AJ311:AQ311"/>
    <mergeCell ref="AS309:AZ309"/>
    <mergeCell ref="AJ309:AQ309"/>
    <mergeCell ref="AJ300:AQ300"/>
    <mergeCell ref="AS300:AZ300"/>
    <mergeCell ref="AJ303:AQ303"/>
    <mergeCell ref="AS303:AZ303"/>
    <mergeCell ref="AS306:AZ306"/>
    <mergeCell ref="AJ306:AQ306"/>
    <mergeCell ref="AJ297:AQ297"/>
    <mergeCell ref="AS297:AZ297"/>
    <mergeCell ref="AJ298:AQ298"/>
    <mergeCell ref="AS298:AZ298"/>
    <mergeCell ref="AJ326:AQ326"/>
    <mergeCell ref="AJ320:AQ320"/>
    <mergeCell ref="AS320:AZ320"/>
    <mergeCell ref="AS324:AZ324"/>
    <mergeCell ref="AS319:AZ319"/>
    <mergeCell ref="A142:AC142"/>
    <mergeCell ref="AJ142:AQ142"/>
    <mergeCell ref="AS142:AZ142"/>
    <mergeCell ref="AJ278:AQ278"/>
    <mergeCell ref="AS282:AZ282"/>
    <mergeCell ref="AJ282:AQ282"/>
    <mergeCell ref="AS283:AZ283"/>
    <mergeCell ref="AS276:AZ276"/>
    <mergeCell ref="AS277:AZ277"/>
    <mergeCell ref="AJ277:AQ277"/>
    <mergeCell ref="AS275:AZ275"/>
    <mergeCell ref="AJ275:AQ275"/>
    <mergeCell ref="AJ276:AQ276"/>
    <mergeCell ref="AJ274:AQ274"/>
    <mergeCell ref="AS273:AZ273"/>
    <mergeCell ref="AJ273:AQ273"/>
    <mergeCell ref="AS274:AZ274"/>
    <mergeCell ref="AS271:AZ271"/>
    <mergeCell ref="AJ271:AQ271"/>
    <mergeCell ref="D248:AG248"/>
    <mergeCell ref="G334:AD334"/>
    <mergeCell ref="D334:E334"/>
    <mergeCell ref="A372:U372"/>
    <mergeCell ref="A376:V376"/>
    <mergeCell ref="AS329:AZ329"/>
    <mergeCell ref="AJ328:AQ328"/>
    <mergeCell ref="AS312:AZ312"/>
    <mergeCell ref="AJ312:AQ312"/>
    <mergeCell ref="AS310:AZ310"/>
    <mergeCell ref="AJ310:AQ310"/>
    <mergeCell ref="AS308:AZ308"/>
    <mergeCell ref="AJ308:AQ308"/>
    <mergeCell ref="AS322:AZ322"/>
    <mergeCell ref="AJ322:AQ322"/>
    <mergeCell ref="AS318:AZ318"/>
    <mergeCell ref="AJ318:AQ318"/>
    <mergeCell ref="AS314:AZ314"/>
    <mergeCell ref="AJ314:AQ314"/>
    <mergeCell ref="AS323:AZ323"/>
    <mergeCell ref="AJ323:AQ323"/>
    <mergeCell ref="AJ324:AQ324"/>
    <mergeCell ref="AS325:AZ325"/>
    <mergeCell ref="AS328:AZ328"/>
  </mergeCells>
  <dataValidations count="14">
    <dataValidation type="whole" allowBlank="1" showInputMessage="1" showErrorMessage="1" errorTitle="Villa íkomin." error="V-tal skeift intøppað." sqref="AS4:AY4">
      <formula1>1</formula1>
      <formula2>999999</formula2>
    </dataValidation>
    <dataValidation type="whole" allowBlank="1" showErrorMessage="1" errorTitle="Villa íkomin" error="P-talið skal skrivast út í eitt._x000a_Dømi: 010170012" sqref="AG4:AM4">
      <formula1>10100000</formula1>
      <formula2>311299999</formula2>
    </dataValidation>
    <dataValidation type="decimal" operator="lessThanOrEqual" allowBlank="1" showInputMessage="1" showErrorMessage="1" sqref="AJ58:AQ58 AS58:AZ58 AJ62:AQ62 AS62:AZ62">
      <formula1>AJ56</formula1>
    </dataValidation>
    <dataValidation type="whole" allowBlank="1" showInputMessage="1" showErrorMessage="1" sqref="AJ7:AQ7">
      <formula1>2000</formula1>
      <formula2>2025</formula2>
    </dataValidation>
    <dataValidation type="whole" operator="lessThan" allowBlank="1" showInputMessage="1" showErrorMessage="1" sqref="AS7:AZ7">
      <formula1>AJ7</formula1>
    </dataValidation>
    <dataValidation type="whole" operator="greaterThanOrEqual" allowBlank="1" showInputMessage="1" showErrorMessage="1" sqref="AJ362:AQ362 AS362:AZ362">
      <formula1>0</formula1>
    </dataValidation>
    <dataValidation type="decimal" operator="greaterThanOrEqual" allowBlank="1" showInputMessage="1" showErrorMessage="1" sqref="AJ287:AQ287 AS287:AZ287 AS289:AZ289 AJ289:AQ289 AJ291:AQ291 AS291:AZ291 AS293:AZ293 AJ293:AQ293 AS283:AZ283 AJ283:AQ283 AJ279:AQ279 AS279:AZ279 AS277:AZ277 AJ277:AQ277 AJ267:AQ267 AS267:AZ267 AS265:AZ265 AJ265:AQ265 AJ257:AQ257 AS257:AZ257 AS255:AZ255 AJ255:AQ255 AJ253:AQ253 AS253:AZ253 AS244:AZ244 AJ244:AQ244 AJ242:AQ242 AS242:AZ242 AS240:AZ240 AJ240:AQ240 AA372:AH372 AS236:AZ236 AS234:AZ234 AJ234:AQ234 AJ232:AQ232 AS232:AZ232 AS224:AZ224 AJ224:AQ224 AJ222:AQ222 AS222:AZ222 AS220:AZ220 AJ220:AQ220 AJ218:AQ218 AS218:AZ218 AS216:AZ216 AJ216:AQ216 AJ214:AQ214 AS214:AZ214 AS212:AZ212 AJ212:AQ212 AJ208:AQ208 AS208:AZ208 AS204:AZ204 AJ204:AQ204 AJ202:AQ202 AS202:AZ202 AS200:AZ200 AJ200:AQ200 AJ198:AQ198 AJ372:AQ372 AS196:AZ196 AJ196:AQ196 AJ194:AQ194 AS194:AZ194 AJ352:AQ352 AS376:AZ376 AJ188:AQ188 AS188:AZ188 AS186:AZ186 AJ186:AQ186 AJ184:AQ184 AS184:AZ184 AS182:AZ182 AS372:AZ372 AJ180:AQ180 AS180:AZ180 AS178:AZ178 AJ178:AQ178 AS172:AZ172 AJ172:AQ172 AJ170:AQ170 AS170:AZ170 AS168:AZ168 AS166:AZ166 AS164:AZ164 AS162:AZ162 AS160:AZ160 AJ168:AQ168 AJ166:AQ166 AJ164:AQ164 AJ162:AQ162 AJ160:AQ160 AS134:AZ134 AJ134:AQ134 AJ132:AQ132 AS132:AZ132 AS130:AZ130 AJ130:AQ130 AJ128:AQ128 AS128:AZ128 AS126:AZ126 AJ126:AQ126 AJ124:AQ124 AS124:AZ124 AS122:AZ122 AJ122:AQ122 AJ120:AQ120 AJ118:AQ118 AJ116:AQ116 AJ114:AQ114 AJ112:AQ112 AS120:AZ120 AS118:AZ118 AS116:AZ116 AS114:AZ114 AS112:AZ112 AS82:AZ82 AJ82:AQ82 AS102:AZ102 AJ102:AQ102 AJ100:AQ100 AS100:AZ100 AS96:AZ96 AJ96:AQ96 AJ92:AQ92 AS92:AZ92 AS88:AZ88 AJ88:AQ88 AJ80:AQ80 AS80:AZ80 AS78:AZ78 AJ78:AQ78 AJ76:AQ76 AS76:AZ76 AS74:AZ74 AJ74:AQ74 AJ72:AQ72 AS72:AZ72 AS70:AZ70 AJ70:AQ70 AJ68:AQ68 AJ66:AQ66 AJ64:AQ64 AS64:AZ64 AS66:AZ66 AS68:AZ68 AJ60:AQ60 AS60:AZ60 AJ56:AQ56 AS56:AZ56 AS54:AZ54 AJ54:AQ54 AJ52:AQ52 AS52:AZ52 AS50:AZ50 AJ50:AQ50 AJ48:AQ48 AS48:AZ48 AS46:AZ46 AJ46:AQ46 AS28:AZ28 AJ28:AQ28 AJ26:AQ26 AS26:AZ26 AS24:AZ24 AJ24:AQ24 AJ22:AQ22 AS22:AZ22 AS38:AZ38 AJ38:AQ38 AJ36:AQ36 AS36:AZ36 AS34:AZ34 AJ34:AQ34 AJ16:AQ16 AS16:AZ16 AS14:AZ14 AJ14:AQ14 AJ12:AQ12 AS12:AZ12 AJ318:AQ318 AS318:AZ318 AS322:AZ322 AJ322:AQ322 AJ324:AQ324 AS324:AZ324 AJ334:AQ334 AS334:AZ334 AS336:AZ336 AJ336:AQ336 AJ344:AQ344 AS344:AZ344 AS346:AZ346 AA374:AH374 AJ348:AQ348 AJ350:AQ350 AJ374:AQ374 AJ356:AQ356 AJ358:AQ358 AS358:AZ358 AS356:AZ356 AS374:AZ374 AS350:AZ350 AS348:AZ348 AS378:AZ378 AJ378:AQ378 AA378:AH378 AA376:AH376 AJ376:AQ376 AS352:AZ352">
      <formula1>0</formula1>
    </dataValidation>
    <dataValidation type="decimal" allowBlank="1" showInputMessage="1" showErrorMessage="1" sqref="AJ306:AQ306 AS306:AZ306 AS308:AZ308 AJ308:AQ308 AJ310:AQ310 AS310:AZ310">
      <formula1>-9999999999999</formula1>
      <formula2>999999999999</formula2>
    </dataValidation>
    <dataValidation type="decimal" allowBlank="1" showInputMessage="1" showErrorMessage="1" sqref="AJ314:AQ314 AS314:AZ314">
      <formula1>0</formula1>
      <formula2>100</formula2>
    </dataValidation>
    <dataValidation type="decimal" allowBlank="1" showInputMessage="1" showErrorMessage="1" sqref="AS342:AZ342 AJ342:AQ342 AJ340:AQ340 AS340:AZ340 AS338:AZ338 AJ338:AQ338">
      <formula1>-99999999999</formula1>
      <formula2>999999999999</formula2>
    </dataValidation>
    <dataValidation type="whole" allowBlank="1" showInputMessage="1" showErrorMessage="1" sqref="AA370:AH370 AJ370:AQ370 AS370:AZ370">
      <formula1>1</formula1>
      <formula2>999999</formula2>
    </dataValidation>
    <dataValidation type="decimal" operator="greaterThanOrEqual" allowBlank="1" showErrorMessage="1" sqref="AJ182:AQ182 AS198:AZ198 AJ236:AQ236 AJ346:AQ346">
      <formula1>0</formula1>
    </dataValidation>
    <dataValidation type="decimal" allowBlank="1" showInputMessage="1" showErrorMessage="1" sqref="AJ190:AQ190 AS190:AZ190">
      <formula1>-999999999</formula1>
      <formula2>999999999</formula2>
    </dataValidation>
    <dataValidation type="decimal" allowBlank="1" showInputMessage="1" showErrorMessage="1" sqref="AJ104:AQ104 AS104:AZ104">
      <formula1>-999999999</formula1>
      <formula2>9999999999</formula2>
    </dataValidation>
  </dataValidations>
  <pageMargins left="0.70866141732283472" right="0.70866141732283472" top="0.74803149606299213" bottom="0.59055118110236227" header="0.31496062992125984" footer="0.31496062992125984"/>
  <pageSetup paperSize="9" orientation="portrait" horizontalDpi="300" verticalDpi="300" r:id="rId1"/>
  <headerFooter differentFirst="1">
    <oddHeader xml:space="preserve">&amp;CSKATTAROKNSKAPUR - Einstaklingavirki 
</oddHeader>
    <oddFooter>&amp;L&amp;"-,Fed"SR01 &amp;9 270416&amp;RSide &amp;P af &amp;N</oddFooter>
  </headerFooter>
  <rowBreaks count="4" manualBreakCount="4">
    <brk id="153" max="16383" man="1"/>
    <brk id="225" max="16383" man="1"/>
    <brk id="301" max="16383" man="1"/>
    <brk id="3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35</xdr:col>
                    <xdr:colOff>19050</xdr:colOff>
                    <xdr:row>152</xdr:row>
                    <xdr:rowOff>28575</xdr:rowOff>
                  </from>
                  <to>
                    <xdr:col>38</xdr:col>
                    <xdr:colOff>47625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39</xdr:col>
                    <xdr:colOff>38100</xdr:colOff>
                    <xdr:row>152</xdr:row>
                    <xdr:rowOff>19050</xdr:rowOff>
                  </from>
                  <to>
                    <xdr:col>43</xdr:col>
                    <xdr:colOff>47625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44</xdr:col>
                    <xdr:colOff>19050</xdr:colOff>
                    <xdr:row>152</xdr:row>
                    <xdr:rowOff>19050</xdr:rowOff>
                  </from>
                  <to>
                    <xdr:col>47</xdr:col>
                    <xdr:colOff>9525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48</xdr:col>
                    <xdr:colOff>38100</xdr:colOff>
                    <xdr:row>152</xdr:row>
                    <xdr:rowOff>28575</xdr:rowOff>
                  </from>
                  <to>
                    <xdr:col>52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35</xdr:col>
                    <xdr:colOff>47625</xdr:colOff>
                    <xdr:row>146</xdr:row>
                    <xdr:rowOff>85725</xdr:rowOff>
                  </from>
                  <to>
                    <xdr:col>38</xdr:col>
                    <xdr:colOff>66675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>
                  <from>
                    <xdr:col>39</xdr:col>
                    <xdr:colOff>85725</xdr:colOff>
                    <xdr:row>146</xdr:row>
                    <xdr:rowOff>85725</xdr:rowOff>
                  </from>
                  <to>
                    <xdr:col>42</xdr:col>
                    <xdr:colOff>28575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>
                  <from>
                    <xdr:col>44</xdr:col>
                    <xdr:colOff>19050</xdr:colOff>
                    <xdr:row>146</xdr:row>
                    <xdr:rowOff>85725</xdr:rowOff>
                  </from>
                  <to>
                    <xdr:col>47</xdr:col>
                    <xdr:colOff>57150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Check Box 66">
              <controlPr defaultSize="0" autoFill="0" autoLine="0" autoPict="0">
                <anchor moveWithCells="1">
                  <from>
                    <xdr:col>48</xdr:col>
                    <xdr:colOff>19050</xdr:colOff>
                    <xdr:row>146</xdr:row>
                    <xdr:rowOff>76200</xdr:rowOff>
                  </from>
                  <to>
                    <xdr:col>52</xdr:col>
                    <xdr:colOff>47625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2" name="Check Box 110">
              <controlPr defaultSize="0" autoFill="0" autoLine="0" autoPict="0">
                <anchor moveWithCells="1">
                  <from>
                    <xdr:col>35</xdr:col>
                    <xdr:colOff>57150</xdr:colOff>
                    <xdr:row>148</xdr:row>
                    <xdr:rowOff>9525</xdr:rowOff>
                  </from>
                  <to>
                    <xdr:col>38</xdr:col>
                    <xdr:colOff>76200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3" name="Check Box 112">
              <controlPr defaultSize="0" autoFill="0" autoLine="0" autoPict="0">
                <anchor moveWithCells="1">
                  <from>
                    <xdr:col>39</xdr:col>
                    <xdr:colOff>104775</xdr:colOff>
                    <xdr:row>148</xdr:row>
                    <xdr:rowOff>38100</xdr:rowOff>
                  </from>
                  <to>
                    <xdr:col>42</xdr:col>
                    <xdr:colOff>47625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defaultSize="0" autoFill="0" autoLine="0" autoPict="0">
                <anchor moveWithCells="1">
                  <from>
                    <xdr:col>48</xdr:col>
                    <xdr:colOff>9525</xdr:colOff>
                    <xdr:row>148</xdr:row>
                    <xdr:rowOff>28575</xdr:rowOff>
                  </from>
                  <to>
                    <xdr:col>50</xdr:col>
                    <xdr:colOff>76200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5" name="Check Box 116">
              <controlPr defaultSize="0" autoFill="0" autoLine="0" autoPict="0">
                <anchor moveWithCells="1">
                  <from>
                    <xdr:col>44</xdr:col>
                    <xdr:colOff>57150</xdr:colOff>
                    <xdr:row>148</xdr:row>
                    <xdr:rowOff>9525</xdr:rowOff>
                  </from>
                  <to>
                    <xdr:col>47</xdr:col>
                    <xdr:colOff>76200</xdr:colOff>
                    <xdr:row>149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Sigrið Zachariasen</cp:lastModifiedBy>
  <cp:lastPrinted>2019-02-12T08:11:03Z</cp:lastPrinted>
  <dcterms:created xsi:type="dcterms:W3CDTF">2014-04-15T10:48:37Z</dcterms:created>
  <dcterms:modified xsi:type="dcterms:W3CDTF">2019-03-04T11:30:15Z</dcterms:modified>
</cp:coreProperties>
</file>